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DMO2\Downloads\"/>
    </mc:Choice>
  </mc:AlternateContent>
  <xr:revisionPtr revIDLastSave="0" documentId="13_ncr:1_{09F2E561-9B95-4703-8E2D-54AAC399BD03}" xr6:coauthVersionLast="47" xr6:coauthVersionMax="47" xr10:uidLastSave="{00000000-0000-0000-0000-000000000000}"/>
  <bookViews>
    <workbookView xWindow="-120" yWindow="-120" windowWidth="29040" windowHeight="15840" tabRatio="478" xr2:uid="{00000000-000D-0000-FFFF-FFFF00000000}"/>
  </bookViews>
  <sheets>
    <sheet name="FRM-72-26" sheetId="1" r:id="rId1"/>
  </sheets>
  <definedNames>
    <definedName name="_xlnm.Print_Area" localSheetId="0">'FRM-72-26'!$A$1:$I$548</definedName>
    <definedName name="Z_BC94ED36_4C55_460D_9961_AA3EB569348A_.wvu.PrintArea" localSheetId="0" hidden="1">'FRM-72-26'!$A$1:$I$548</definedName>
    <definedName name="Z_CFE8E294_BE42_473E_88EC_1500D558132B_.wvu.PrintArea" localSheetId="0" hidden="1">'FRM-72-26'!$A$1:$I$548</definedName>
  </definedNames>
  <calcPr calcId="191029"/>
  <customWorkbookViews>
    <customWorkbookView name="Sandra Martinez - Personal View" guid="{BC94ED36-4C55-460D-9961-AA3EB569348A}" mergeInterval="0" personalView="1" maximized="1" xWindow="-1928" yWindow="-8" windowWidth="1936" windowHeight="1056" tabRatio="478" activeSheetId="1"/>
    <customWorkbookView name="Donna McClure - Personal View" guid="{CFE8E294-BE42-473E-88EC-1500D558132B}" mergeInterval="0" personalView="1" xWindow="207" yWindow="11" windowWidth="1153" windowHeight="811" tabRatio="478" activeSheetId="1"/>
  </customWorkbookViews>
  <webPublishing codePage="1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1" i="1" l="1"/>
  <c r="I82" i="1"/>
  <c r="I83" i="1"/>
  <c r="I212" i="1"/>
  <c r="I211" i="1"/>
  <c r="I183" i="1"/>
  <c r="I384" i="1"/>
  <c r="I100" i="1"/>
  <c r="I101" i="1"/>
  <c r="I102" i="1"/>
  <c r="I78" i="1"/>
  <c r="I398" i="1"/>
  <c r="I280" i="1"/>
  <c r="I265" i="1"/>
  <c r="I270" i="1"/>
  <c r="I38" i="1"/>
  <c r="I40" i="1"/>
  <c r="I187" i="1"/>
  <c r="I488" i="1"/>
  <c r="I489" i="1"/>
  <c r="I490" i="1"/>
  <c r="I491" i="1"/>
  <c r="I492" i="1"/>
  <c r="I493" i="1"/>
  <c r="I494" i="1"/>
  <c r="I495" i="1"/>
  <c r="I496" i="1"/>
  <c r="I497" i="1"/>
  <c r="I498" i="1"/>
  <c r="I499" i="1"/>
  <c r="I500" i="1"/>
  <c r="I501" i="1"/>
  <c r="I477" i="1"/>
  <c r="I478" i="1"/>
  <c r="I479" i="1"/>
  <c r="I480" i="1"/>
  <c r="I481" i="1"/>
  <c r="I482" i="1"/>
  <c r="I379" i="1"/>
  <c r="I105" i="1"/>
  <c r="I145" i="1"/>
  <c r="I146" i="1"/>
  <c r="I147" i="1"/>
  <c r="I148" i="1"/>
  <c r="I149" i="1"/>
  <c r="I150" i="1"/>
  <c r="I151" i="1"/>
  <c r="I152" i="1"/>
  <c r="I153" i="1"/>
  <c r="I154" i="1"/>
  <c r="I155" i="1"/>
  <c r="I156" i="1"/>
  <c r="I157" i="1"/>
  <c r="I158" i="1"/>
  <c r="I159" i="1"/>
  <c r="I160" i="1"/>
  <c r="I161" i="1"/>
  <c r="I162" i="1"/>
  <c r="I163" i="1"/>
  <c r="I164" i="1"/>
  <c r="I144" i="1"/>
  <c r="I138" i="1"/>
  <c r="I139" i="1"/>
  <c r="I140" i="1"/>
  <c r="I141" i="1"/>
  <c r="I142" i="1"/>
  <c r="I137" i="1"/>
  <c r="I130" i="1"/>
  <c r="I131" i="1"/>
  <c r="I132" i="1"/>
  <c r="I133" i="1"/>
  <c r="I129" i="1"/>
  <c r="I127" i="1"/>
  <c r="I126" i="1"/>
  <c r="I121" i="1"/>
  <c r="I122" i="1"/>
  <c r="I123" i="1"/>
  <c r="I124" i="1"/>
  <c r="I120" i="1"/>
  <c r="I116" i="1"/>
  <c r="I117" i="1"/>
  <c r="I118" i="1"/>
  <c r="I115" i="1"/>
  <c r="I108" i="1"/>
  <c r="I109" i="1"/>
  <c r="I110" i="1"/>
  <c r="I111" i="1"/>
  <c r="I112" i="1"/>
  <c r="I113" i="1"/>
  <c r="I94" i="1"/>
  <c r="I95" i="1"/>
  <c r="I96" i="1"/>
  <c r="I97" i="1"/>
  <c r="I98" i="1"/>
  <c r="I42" i="1"/>
  <c r="I43" i="1"/>
  <c r="I44" i="1"/>
  <c r="I45" i="1"/>
  <c r="I46" i="1"/>
  <c r="I47" i="1"/>
  <c r="I48" i="1"/>
  <c r="I49" i="1"/>
  <c r="I86" i="1"/>
  <c r="I87" i="1"/>
  <c r="I88" i="1"/>
  <c r="I89" i="1"/>
  <c r="I90" i="1"/>
  <c r="I91" i="1"/>
  <c r="I85" i="1"/>
  <c r="I22" i="1"/>
  <c r="I23" i="1"/>
  <c r="I24" i="1"/>
  <c r="I25" i="1"/>
  <c r="I26" i="1"/>
  <c r="I27" i="1"/>
  <c r="I28" i="1"/>
  <c r="I29" i="1"/>
  <c r="I30" i="1"/>
  <c r="I31" i="1"/>
  <c r="I215" i="1"/>
  <c r="I214" i="1"/>
  <c r="I344" i="1"/>
  <c r="I281" i="1"/>
  <c r="I346" i="1"/>
  <c r="I422" i="1"/>
  <c r="I32" i="1"/>
  <c r="I33" i="1"/>
  <c r="I34" i="1"/>
  <c r="I35" i="1"/>
  <c r="I36" i="1"/>
  <c r="I37" i="1"/>
  <c r="I39" i="1"/>
  <c r="I41"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9" i="1"/>
  <c r="I21" i="1"/>
  <c r="I93" i="1"/>
  <c r="I104" i="1"/>
  <c r="I107" i="1"/>
  <c r="I136" i="1"/>
  <c r="I135" i="1"/>
  <c r="I167" i="1"/>
  <c r="I168" i="1"/>
  <c r="I169" i="1"/>
  <c r="I170" i="1"/>
  <c r="I171" i="1"/>
  <c r="I172" i="1"/>
  <c r="I173" i="1"/>
  <c r="I174" i="1"/>
  <c r="I175" i="1"/>
  <c r="I166" i="1"/>
  <c r="I178" i="1"/>
  <c r="I179" i="1"/>
  <c r="I180" i="1"/>
  <c r="I181" i="1"/>
  <c r="I182" i="1"/>
  <c r="I184" i="1"/>
  <c r="I185" i="1"/>
  <c r="I186" i="1"/>
  <c r="I188" i="1"/>
  <c r="I189" i="1"/>
  <c r="I190" i="1"/>
  <c r="I191" i="1"/>
  <c r="I192" i="1"/>
  <c r="I193" i="1"/>
  <c r="I194" i="1"/>
  <c r="I195" i="1"/>
  <c r="I196" i="1"/>
  <c r="I197" i="1"/>
  <c r="I198" i="1"/>
  <c r="I199" i="1"/>
  <c r="I200" i="1"/>
  <c r="I201" i="1"/>
  <c r="I202" i="1"/>
  <c r="I203" i="1"/>
  <c r="I204" i="1"/>
  <c r="I205" i="1"/>
  <c r="I206" i="1"/>
  <c r="I207" i="1"/>
  <c r="I208" i="1"/>
  <c r="I209" i="1"/>
  <c r="I210" i="1"/>
  <c r="I213" i="1"/>
  <c r="I216" i="1"/>
  <c r="I218" i="1"/>
  <c r="I219" i="1"/>
  <c r="I220" i="1"/>
  <c r="I221" i="1"/>
  <c r="I222" i="1"/>
  <c r="I223" i="1"/>
  <c r="I224" i="1"/>
  <c r="I229" i="1"/>
  <c r="I230" i="1"/>
  <c r="I231" i="1"/>
  <c r="I233" i="1"/>
  <c r="I234" i="1"/>
  <c r="I235" i="1"/>
  <c r="I236" i="1"/>
  <c r="I238" i="1"/>
  <c r="I239" i="1"/>
  <c r="I240" i="1"/>
  <c r="I241" i="1"/>
  <c r="I242" i="1"/>
  <c r="I177" i="1"/>
  <c r="I245" i="1"/>
  <c r="I246" i="1"/>
  <c r="I247" i="1"/>
  <c r="I248" i="1"/>
  <c r="I249" i="1"/>
  <c r="I250" i="1"/>
  <c r="I251" i="1"/>
  <c r="I252" i="1"/>
  <c r="I253" i="1"/>
  <c r="I254" i="1"/>
  <c r="I255" i="1"/>
  <c r="I256" i="1"/>
  <c r="I257" i="1"/>
  <c r="I244" i="1"/>
  <c r="I260" i="1"/>
  <c r="I261" i="1"/>
  <c r="I262" i="1"/>
  <c r="I263" i="1"/>
  <c r="I264" i="1"/>
  <c r="I266" i="1"/>
  <c r="I267" i="1"/>
  <c r="I268" i="1"/>
  <c r="I269" i="1"/>
  <c r="I271" i="1"/>
  <c r="I272" i="1"/>
  <c r="I273" i="1"/>
  <c r="I274" i="1"/>
  <c r="I275" i="1"/>
  <c r="I276" i="1"/>
  <c r="I277" i="1"/>
  <c r="I278" i="1"/>
  <c r="I279" i="1"/>
  <c r="I259"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283" i="1"/>
  <c r="I345" i="1"/>
  <c r="I343" i="1"/>
  <c r="I347" i="1"/>
  <c r="I348" i="1"/>
  <c r="I349" i="1"/>
  <c r="I350" i="1"/>
  <c r="I342" i="1"/>
  <c r="I353" i="1"/>
  <c r="I354" i="1"/>
  <c r="I355" i="1"/>
  <c r="I356" i="1"/>
  <c r="I357" i="1"/>
  <c r="I358" i="1"/>
  <c r="I352" i="1"/>
  <c r="I361" i="1"/>
  <c r="I362" i="1"/>
  <c r="I363" i="1"/>
  <c r="I364" i="1"/>
  <c r="I365" i="1"/>
  <c r="I366" i="1"/>
  <c r="I367" i="1"/>
  <c r="I368" i="1"/>
  <c r="I369" i="1"/>
  <c r="I370" i="1"/>
  <c r="I371" i="1"/>
  <c r="I372" i="1"/>
  <c r="I360" i="1"/>
  <c r="I375" i="1"/>
  <c r="I376" i="1"/>
  <c r="I377" i="1"/>
  <c r="I378" i="1"/>
  <c r="I380" i="1"/>
  <c r="I381" i="1"/>
  <c r="I382" i="1"/>
  <c r="I383" i="1"/>
  <c r="I385" i="1"/>
  <c r="I386" i="1"/>
  <c r="I387" i="1"/>
  <c r="I388" i="1"/>
  <c r="I374" i="1"/>
  <c r="I391" i="1"/>
  <c r="I392" i="1"/>
  <c r="I393" i="1"/>
  <c r="I394" i="1"/>
  <c r="I395" i="1"/>
  <c r="I396" i="1"/>
  <c r="I397" i="1"/>
  <c r="I399" i="1"/>
  <c r="I400" i="1"/>
  <c r="I401" i="1"/>
  <c r="I402" i="1"/>
  <c r="I403" i="1"/>
  <c r="I404" i="1"/>
  <c r="I405" i="1"/>
  <c r="I406" i="1"/>
  <c r="I407" i="1"/>
  <c r="I408" i="1"/>
  <c r="I409" i="1"/>
  <c r="I410" i="1"/>
  <c r="I411" i="1"/>
  <c r="I412" i="1"/>
  <c r="I413" i="1"/>
  <c r="I414" i="1"/>
  <c r="I415" i="1"/>
  <c r="I416" i="1"/>
  <c r="I417" i="1"/>
  <c r="I418" i="1"/>
  <c r="I419" i="1"/>
  <c r="I420" i="1"/>
  <c r="I421" i="1"/>
  <c r="I423" i="1"/>
  <c r="I424" i="1"/>
  <c r="I425" i="1"/>
  <c r="I426" i="1"/>
  <c r="I427" i="1"/>
  <c r="I428" i="1"/>
  <c r="I429" i="1"/>
  <c r="I430" i="1"/>
  <c r="I390" i="1"/>
  <c r="I432" i="1"/>
  <c r="I441" i="1"/>
  <c r="I442" i="1"/>
  <c r="I443" i="1"/>
  <c r="I444" i="1"/>
  <c r="I445" i="1"/>
  <c r="I446" i="1"/>
  <c r="I440" i="1"/>
  <c r="I449" i="1"/>
  <c r="I450" i="1"/>
  <c r="I448" i="1"/>
  <c r="I452" i="1"/>
  <c r="I455" i="1"/>
  <c r="I456" i="1"/>
  <c r="I457" i="1"/>
  <c r="I458" i="1"/>
  <c r="I459" i="1"/>
  <c r="I460" i="1"/>
  <c r="I461" i="1"/>
  <c r="I462" i="1"/>
  <c r="I463" i="1"/>
  <c r="I464" i="1"/>
  <c r="I465" i="1"/>
  <c r="I466" i="1"/>
  <c r="I467" i="1"/>
  <c r="I468" i="1"/>
  <c r="I469" i="1"/>
  <c r="I470" i="1"/>
  <c r="I471" i="1"/>
  <c r="I472" i="1"/>
  <c r="I473" i="1"/>
  <c r="I474" i="1"/>
  <c r="I475" i="1"/>
  <c r="I454" i="1"/>
  <c r="I483" i="1"/>
  <c r="I484" i="1"/>
  <c r="I485" i="1"/>
  <c r="I486" i="1"/>
  <c r="I487" i="1"/>
  <c r="I438" i="1"/>
  <c r="I437" i="1"/>
  <c r="I436" i="1"/>
  <c r="I435" i="1"/>
  <c r="I434" i="1"/>
  <c r="I433" i="1"/>
  <c r="I502" i="1" l="1"/>
  <c r="H504" i="1" s="1"/>
  <c r="H505" i="1" s="1"/>
</calcChain>
</file>

<file path=xl/sharedStrings.xml><?xml version="1.0" encoding="utf-8"?>
<sst xmlns="http://schemas.openxmlformats.org/spreadsheetml/2006/main" count="611" uniqueCount="588">
  <si>
    <t>Bill To:</t>
  </si>
  <si>
    <t>Ship To:</t>
  </si>
  <si>
    <t>Name:</t>
  </si>
  <si>
    <t>Zip:</t>
  </si>
  <si>
    <t>City:</t>
  </si>
  <si>
    <t>Daytime Telephone:</t>
  </si>
  <si>
    <t>Evening Telephone:</t>
  </si>
  <si>
    <t>E-Mail Address:</t>
  </si>
  <si>
    <t>Fax Number:</t>
  </si>
  <si>
    <t>Required Information (Parts Only)</t>
  </si>
  <si>
    <t>Unit Price U.S.D.</t>
  </si>
  <si>
    <t>Qty to order</t>
  </si>
  <si>
    <t>GLOCK Parts List, Will-Fit Info, &amp; Order Form for Certified Armorers Only</t>
  </si>
  <si>
    <t xml:space="preserve">Barrel G17          </t>
  </si>
  <si>
    <t xml:space="preserve">Barrel G17C            </t>
  </si>
  <si>
    <t xml:space="preserve">Barrel G17L              </t>
  </si>
  <si>
    <t xml:space="preserve">Barrel G17T          </t>
  </si>
  <si>
    <t xml:space="preserve">9mmFX                       </t>
  </si>
  <si>
    <t>Barrel G19</t>
  </si>
  <si>
    <t>Barrel G19C</t>
  </si>
  <si>
    <t xml:space="preserve">Barrel G20           </t>
  </si>
  <si>
    <t xml:space="preserve">Barrel G20      </t>
  </si>
  <si>
    <t xml:space="preserve">Barrel G20C           </t>
  </si>
  <si>
    <t xml:space="preserve">Barrel G21          </t>
  </si>
  <si>
    <t xml:space="preserve">Barrel G21C             </t>
  </si>
  <si>
    <t xml:space="preserve">10mm                           </t>
  </si>
  <si>
    <t xml:space="preserve">.45 Auto                         </t>
  </si>
  <si>
    <t xml:space="preserve">Barrel G22    </t>
  </si>
  <si>
    <t xml:space="preserve">Barrel G22C            </t>
  </si>
  <si>
    <t xml:space="preserve">Barrel G23           </t>
  </si>
  <si>
    <t xml:space="preserve">Barrel G23C            </t>
  </si>
  <si>
    <t xml:space="preserve">Barrel G24               </t>
  </si>
  <si>
    <t xml:space="preserve">Barrel G24C       </t>
  </si>
  <si>
    <t xml:space="preserve">Barrel G26            </t>
  </si>
  <si>
    <t>Barrel G27</t>
  </si>
  <si>
    <t>Barrel G29</t>
  </si>
  <si>
    <t>Barrel G30</t>
  </si>
  <si>
    <t>10mm</t>
  </si>
  <si>
    <t>.45 Auto</t>
  </si>
  <si>
    <t>.40</t>
  </si>
  <si>
    <t xml:space="preserve">Barrel G31             </t>
  </si>
  <si>
    <t xml:space="preserve">Barrel G31C              </t>
  </si>
  <si>
    <t xml:space="preserve">Barrel G32            </t>
  </si>
  <si>
    <t xml:space="preserve">Barrel G32C               </t>
  </si>
  <si>
    <t xml:space="preserve">Barrel G33         </t>
  </si>
  <si>
    <t xml:space="preserve">Barrel G34          </t>
  </si>
  <si>
    <t xml:space="preserve">Barrel G35          </t>
  </si>
  <si>
    <t xml:space="preserve">Barrel G36            </t>
  </si>
  <si>
    <t xml:space="preserve">Barrel G37        </t>
  </si>
  <si>
    <t xml:space="preserve">Barrel G38             </t>
  </si>
  <si>
    <t xml:space="preserve">Barrel G39             </t>
  </si>
  <si>
    <t xml:space="preserve">.45 GAP                           </t>
  </si>
  <si>
    <t>9mm &amp; .380 - EXTRACTORS and Spring Loaded Bearings</t>
  </si>
  <si>
    <t>40 &amp; .357 - EXTRACTORS and Spring Loaded Bearings</t>
  </si>
  <si>
    <t>10mm - EXTRACTORS and Spring Loaded Bearings</t>
  </si>
  <si>
    <t>.45 GAP - EXTRACTOR and Spring Loaded Bearing</t>
  </si>
  <si>
    <t>FIRING PIN PARTS</t>
  </si>
  <si>
    <t>LOCKING BLOCKS and LOCKING BLOCK PINS</t>
  </si>
  <si>
    <t>MAGAZINE CATCH PARTS</t>
  </si>
  <si>
    <t xml:space="preserve">Magazine Catch Spring Flat (AMBI)                   </t>
  </si>
  <si>
    <t>Magazine Release Button (AMBI G21SF)</t>
  </si>
  <si>
    <t>RECOIL SPRING ASSEMBLIES</t>
  </si>
  <si>
    <t>TRIGGER PARTS</t>
  </si>
  <si>
    <t>Trigger Mechanism Housing w/ 1882 ejector installed - fits .40, .357 (replaces ejector marked 4340)</t>
  </si>
  <si>
    <t xml:space="preserve">GLOCK Front Sight Tool (HEX)   </t>
  </si>
  <si>
    <t>GLOCK Disassembly Tool (pin punch with chamfered end &amp; GLOCK handle)</t>
  </si>
  <si>
    <t xml:space="preserve">Armorer’s Bag (Empty - no tools) </t>
  </si>
  <si>
    <t>GLOCK Lanyard with Ring  (green) (snaps into hole on back of frame)</t>
  </si>
  <si>
    <t xml:space="preserve">Cable lock - fits all models                             </t>
  </si>
  <si>
    <t>Total</t>
  </si>
  <si>
    <t>Method of Payment</t>
  </si>
  <si>
    <t>PO No.:</t>
  </si>
  <si>
    <t>Check No.:</t>
  </si>
  <si>
    <t xml:space="preserve">Credit card billing information must be included on order </t>
  </si>
  <si>
    <t>Printed Name:</t>
  </si>
  <si>
    <t>***Prices and sales conditions subject to change without notice***</t>
  </si>
  <si>
    <t>Address:</t>
  </si>
  <si>
    <t>Money Order No.:</t>
  </si>
  <si>
    <t>Visa/MC/Discover:</t>
  </si>
  <si>
    <t>Security code:</t>
  </si>
  <si>
    <t>GLOCK    Part No.</t>
  </si>
  <si>
    <t>Date:</t>
  </si>
  <si>
    <t>Exp. Date:</t>
  </si>
  <si>
    <t>State / Province (2-Letter):</t>
  </si>
  <si>
    <t xml:space="preserve">State / Province (2-Letter)                                 </t>
  </si>
  <si>
    <t>Barrel G30S</t>
  </si>
  <si>
    <t>Firing Pin Safety including Spring  fits all .45 cal  ACP &amp; GAP</t>
  </si>
  <si>
    <t xml:space="preserve">Extractor Depressor Plunger - fits 9mm, .40, .380, .357, .45 GAP (plunger does not have center rib)   </t>
  </si>
  <si>
    <t xml:space="preserve">Extractor Depressor Plunger - fits 10mm, .45 Auto (plunger has center rib)             </t>
  </si>
  <si>
    <t xml:space="preserve">Firing Pin Spring Cup (1 Spring Cup = 2 halves - replace in pairs only)   </t>
  </si>
  <si>
    <t xml:space="preserve">Trigger with trigger bar - G19 pre-EH ser #s (marked + on top of cruciform) (grooved trigger)  </t>
  </si>
  <si>
    <t>GLOCK Armorer’s Manual Channel Maintenance Kit (Replaces Slide Maintenance Drill Set )</t>
  </si>
  <si>
    <t>Prices shown DO NOT include shipping charges, or sales tax if applicable (see list of Taxable States above):</t>
  </si>
  <si>
    <t>Dealers are Exempt with RESALE Certificate only.</t>
  </si>
  <si>
    <t>Must be Signed and Dated by the Chief of Police or Sheriff only on Departmental Letterhead.</t>
  </si>
  <si>
    <t>Signature:</t>
  </si>
  <si>
    <t>Orders placed directly with GLOCK, Inc. must be prepaid at the time the order is placed.</t>
  </si>
  <si>
    <t xml:space="preserve">Barrel G41             </t>
  </si>
  <si>
    <t xml:space="preserve">.45 Auto                           </t>
  </si>
  <si>
    <t xml:space="preserve">Trigger Mechanism Housing w/30499 ejector installed fits .357 Gen4 </t>
  </si>
  <si>
    <t xml:space="preserve">(Certified Armorers Only)    </t>
  </si>
  <si>
    <r>
      <t xml:space="preserve">The following states do not exempt the state or local governments from sales tax: </t>
    </r>
    <r>
      <rPr>
        <b/>
        <sz val="9"/>
        <rFont val="GLOCK Sans Regular"/>
      </rPr>
      <t>AZ, CA, HI, MN, NC, NM, SC and WA.</t>
    </r>
  </si>
  <si>
    <t>GLOCK Dummy Rounds 9x19 Pkg = 50 rds</t>
  </si>
  <si>
    <t>GLOCK Dummy Rounds .40 Pkg = 50 rds</t>
  </si>
  <si>
    <t>GLOCK Dummy Rounds .45 Pkg = 50 rds</t>
  </si>
  <si>
    <t xml:space="preserve">9mm                       </t>
  </si>
  <si>
    <t xml:space="preserve">9mm (for use in slides produced prior to CHP)                      </t>
  </si>
  <si>
    <t xml:space="preserve">9mm                         </t>
  </si>
  <si>
    <t>.357</t>
  </si>
  <si>
    <t xml:space="preserve">Magazine Floor Plate - 10mm, .45 Auto G20,G21,G21SF,G29 (all), also 9rd G30 mags (Including Gen4) (Excludes G36)                </t>
  </si>
  <si>
    <t xml:space="preserve">Magazine Insert - .45 Auto G21 10rd        </t>
  </si>
  <si>
    <t>Recoil Spring Assembly - 10mm, .45 Auto, G20,G20SF,G21,G21SF (Including "C" models) (marked 5600)</t>
  </si>
  <si>
    <t>Trigger with trigger bar - .380 G42 (marked 33207-1)</t>
  </si>
  <si>
    <t xml:space="preserve">Magazine Floor Plate - .380 Slim, G42 </t>
  </si>
  <si>
    <t>Magazine Floor Plate - .45 Auto Slim G36 (marked 1725)</t>
  </si>
  <si>
    <t>Magazine Spring - .380 Slim, G42</t>
  </si>
  <si>
    <t>Magazine Spring - .45 Auto Slim, G36</t>
  </si>
  <si>
    <t>Slide Lock - fits G42 - marked 33202</t>
  </si>
  <si>
    <t>EXTRACTOR DEPRESSOR PLUNGER &amp; SPRINGS</t>
  </si>
  <si>
    <r>
      <t xml:space="preserve">Firing Pin - fits G17T only (has offset tip - may or may not be marked 2680 on back of lug) </t>
    </r>
    <r>
      <rPr>
        <sz val="11"/>
        <color indexed="8"/>
        <rFont val="Calibri"/>
        <family val="2"/>
      </rPr>
      <t/>
    </r>
  </si>
  <si>
    <t>1028-10</t>
  </si>
  <si>
    <t>.45 Auto - EXTRACTORS and Spring Loaded Bearings</t>
  </si>
  <si>
    <t>Magazine Insert - 9mm Slim G43 (Fits Flush Floor Plate only)</t>
  </si>
  <si>
    <t>Magazine Floor Plate - 9mm Slim G43 (Flush)</t>
  </si>
  <si>
    <t>Magazine Spring - .40, .45GAP, G22,G31,G35,G37 11 coil spring (must be used with Tac-Lights)</t>
  </si>
  <si>
    <t xml:space="preserve">Cleaning rod - Polymer for nylon brush - fits all Models (Excluding G17T,G17TGen4)                       </t>
  </si>
  <si>
    <t>ML02376</t>
  </si>
  <si>
    <t>CL00003</t>
  </si>
  <si>
    <t>AF85175</t>
  </si>
  <si>
    <t>BG17095</t>
  </si>
  <si>
    <t xml:space="preserve">AK45627 </t>
  </si>
  <si>
    <t xml:space="preserve">AK45625 </t>
  </si>
  <si>
    <t>NR17G33</t>
  </si>
  <si>
    <t>NR17G32</t>
  </si>
  <si>
    <t>NF17G32</t>
  </si>
  <si>
    <t>NR17G26</t>
  </si>
  <si>
    <t>NR17G24</t>
  </si>
  <si>
    <t>NR17G25</t>
  </si>
  <si>
    <t>NF17G24</t>
  </si>
  <si>
    <t xml:space="preserve">Locking Block - G26,G27,G33,G39 - fits older Gen3 models </t>
  </si>
  <si>
    <t xml:space="preserve">Magazine Follower - .380 G25,G28 marked .380 &amp; 2 (Excludes G42)                  </t>
  </si>
  <si>
    <t>Slide Lock Spring - fits G17,G20,G21,G21SF,G22,G31,G34,G35,G37,G41 - including Gen4 and MOS</t>
  </si>
  <si>
    <t>Slide Lock Spring - fits Gen4 G19,G23,G32</t>
  </si>
  <si>
    <t>Ejector only - .40, .357 (marked 1882) replaces 4340-marked ejector - reference only / not for sale.  Use 1896 Trigger Mechanism Housing</t>
  </si>
  <si>
    <t>Ejector only - 10mm, .45 Auto, .45 GAP (marked 8196-2) replaces 4340-marked ejector - ref only / not for sale.  Use 8203 Trigger Mechanism Housing</t>
  </si>
  <si>
    <t>Slide Lock Spring - fits G26,G27,G29,G29SF,G30,G30SF,G30S,G33,G36,G36FGR,G39 - including Gen4</t>
  </si>
  <si>
    <t xml:space="preserve">MOS Cover Plate 02 10mm  G40       </t>
  </si>
  <si>
    <t xml:space="preserve">Magazine Spring - 9mm Slim G43  </t>
  </si>
  <si>
    <t>Magazine Floor Plate - 9mm,.40, .380, .357, .45 GAP (square-notch metal-lined mags) (may/may not be marked 3206) G17,G19,G22,G23,G24,G25,G26,G27,G28,G31,G32,G33,G34,G35,G37,G38,G39 (Including Gen4s &amp; G26Gen5) (Excludes G42, G43)</t>
  </si>
  <si>
    <t xml:space="preserve">Locking Block - G26,G27,G33,G39 - fits current Gen3, Gen4, Gen5 models   </t>
  </si>
  <si>
    <t>Firing pin - Fits G17R only (marked 2474 on back of lug) Serial Number Required) Not Sold For Stock</t>
  </si>
  <si>
    <t>Recoil Spring Assembly - 9mm G17TGen3 Simunition  (black springs &amp; marked 5579-1)</t>
  </si>
  <si>
    <r>
      <t xml:space="preserve">9mm VAR1 (for use in CHP or newer production VAR1 slides </t>
    </r>
    <r>
      <rPr>
        <b/>
        <sz val="11"/>
        <color indexed="8"/>
        <rFont val="GLOCK Sans Regular"/>
      </rPr>
      <t>ONLY</t>
    </r>
    <r>
      <rPr>
        <sz val="11"/>
        <color indexed="8"/>
        <rFont val="GLOCK Sans Regular"/>
      </rPr>
      <t xml:space="preserve">)                     </t>
    </r>
  </si>
  <si>
    <r>
      <t xml:space="preserve">.357 (cannot be used on non-Finger Groove &amp; Rail G22C frames - </t>
    </r>
    <r>
      <rPr>
        <b/>
        <sz val="11"/>
        <color indexed="8"/>
        <rFont val="GLOCK Sans Regular"/>
      </rPr>
      <t>serial # required</t>
    </r>
    <r>
      <rPr>
        <sz val="11"/>
        <color indexed="8"/>
        <rFont val="GLOCK Sans Regular"/>
      </rPr>
      <t xml:space="preserve">)                          </t>
    </r>
  </si>
  <si>
    <r>
      <t xml:space="preserve">.357 (cannot be used on non-Finger Groove &amp; Rail G23C frames - </t>
    </r>
    <r>
      <rPr>
        <b/>
        <sz val="11"/>
        <color indexed="8"/>
        <rFont val="GLOCK Sans Regular"/>
      </rPr>
      <t>serial # required</t>
    </r>
    <r>
      <rPr>
        <sz val="11"/>
        <color indexed="8"/>
        <rFont val="GLOCK Sans Regular"/>
      </rPr>
      <t xml:space="preserve">)                           </t>
    </r>
  </si>
  <si>
    <r>
      <t>Extractor 9mm, .380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</si>
  <si>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Extractor .380 Slim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with Loaded Chamber Indicator (LCI) - G42</t>
    </r>
  </si>
  <si>
    <r>
      <t>Extractor G17T only (15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2714 Bearing)</t>
    </r>
  </si>
  <si>
    <r>
      <t xml:space="preserve">Spring-Loaded Bearing - black - for 9mm &amp; .380 with non-LCI extractor  (do </t>
    </r>
    <r>
      <rPr>
        <b/>
        <sz val="11"/>
        <color indexed="8"/>
        <rFont val="GLOCK Sans Regular"/>
      </rPr>
      <t>not</t>
    </r>
    <r>
      <rPr>
        <sz val="11"/>
        <color indexed="8"/>
        <rFont val="GLOCK Sans Regular"/>
      </rPr>
      <t xml:space="preserve"> use with LCI Extractor) </t>
    </r>
  </si>
  <si>
    <r>
      <t>Extractor .40, .357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with Loaded Chamber Indicator (LCI)  </t>
    </r>
    <r>
      <rPr>
        <b/>
        <sz val="11"/>
        <color indexed="8"/>
        <rFont val="GLOCK Sans Regular"/>
      </rPr>
      <t>(use only with 3439 Bearing)</t>
    </r>
  </si>
  <si>
    <r>
      <t xml:space="preserve">Spring-Loaded Bearing - white - for .40 &amp; .357  </t>
    </r>
    <r>
      <rPr>
        <b/>
        <sz val="11"/>
        <color indexed="8"/>
        <rFont val="GLOCK Sans Regular"/>
      </rPr>
      <t>(use only with LCI Extractor 1899)</t>
    </r>
  </si>
  <si>
    <r>
      <t xml:space="preserve">Spring-Loaded Bearing - white - for .40 &amp; .357 with non-LCI extractor  (do </t>
    </r>
    <r>
      <rPr>
        <b/>
        <sz val="11"/>
        <color indexed="8"/>
        <rFont val="GLOCK Sans Regular"/>
      </rPr>
      <t>not</t>
    </r>
    <r>
      <rPr>
        <sz val="11"/>
        <color indexed="8"/>
        <rFont val="GLOCK Sans Regular"/>
      </rPr>
      <t xml:space="preserve"> use with LCI Extractor) </t>
    </r>
  </si>
  <si>
    <r>
      <t>Extractor 10mm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G20,G29 - </t>
    </r>
    <r>
      <rPr>
        <b/>
        <sz val="11"/>
        <color indexed="8"/>
        <rFont val="GLOCK Sans Regular"/>
      </rPr>
      <t>with</t>
    </r>
    <r>
      <rPr>
        <sz val="11"/>
        <color indexed="8"/>
        <rFont val="GLOCK Sans Regular"/>
      </rPr>
      <t xml:space="preserve"> Loaded Chamber Indicator (LCI) </t>
    </r>
    <r>
      <rPr>
        <b/>
        <sz val="11"/>
        <color indexed="8"/>
        <rFont val="GLOCK Sans Regular"/>
      </rPr>
      <t xml:space="preserve"> (use only with 3442 Bearing)</t>
    </r>
  </si>
  <si>
    <r>
      <t>Extractor 10mm (90</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G20,G29 - non-LCI for older slide with 90</t>
    </r>
    <r>
      <rPr>
        <vertAlign val="superscript"/>
        <sz val="11"/>
        <color indexed="8"/>
        <rFont val="GLOCK Sans Regular"/>
      </rPr>
      <t>o</t>
    </r>
    <r>
      <rPr>
        <sz val="11"/>
        <color indexed="8"/>
        <rFont val="GLOCK Sans Regular"/>
      </rPr>
      <t xml:space="preserve"> ejection port</t>
    </r>
  </si>
  <si>
    <r>
      <t xml:space="preserve">Spring-Loaded Bearing - white - .45 GAP </t>
    </r>
    <r>
      <rPr>
        <b/>
        <sz val="11"/>
        <color indexed="8"/>
        <rFont val="GLOCK Sans Regular"/>
      </rPr>
      <t>(use only with LCI Extractor)</t>
    </r>
  </si>
  <si>
    <r>
      <t xml:space="preserve">Spring-Loaded Bearing - olive green for 10mm, .45 Auto (not GAP)  </t>
    </r>
    <r>
      <rPr>
        <b/>
        <sz val="11"/>
        <color indexed="8"/>
        <rFont val="GLOCK Sans Regular"/>
      </rPr>
      <t xml:space="preserve">(do not use with LCI Extractor) </t>
    </r>
  </si>
  <si>
    <r>
      <t xml:space="preserve">Locking Block - G17T </t>
    </r>
    <r>
      <rPr>
        <b/>
        <sz val="11"/>
        <rFont val="GLOCK Sans Regular"/>
      </rPr>
      <t xml:space="preserve">only </t>
    </r>
    <r>
      <rPr>
        <sz val="11"/>
        <rFont val="GLOCK Sans Regular"/>
      </rPr>
      <t xml:space="preserve">     </t>
    </r>
  </si>
  <si>
    <r>
      <t xml:space="preserve">Locking Block Pin - fits G36, G36FGR </t>
    </r>
    <r>
      <rPr>
        <b/>
        <sz val="11"/>
        <rFont val="GLOCK Sans Regular"/>
      </rPr>
      <t>only</t>
    </r>
    <r>
      <rPr>
        <sz val="11"/>
        <rFont val="GLOCK Sans Regular"/>
      </rPr>
      <t xml:space="preserve">      </t>
    </r>
  </si>
  <si>
    <r>
      <t>Magazine Floor Plate - G17T - (</t>
    </r>
    <r>
      <rPr>
        <b/>
        <sz val="11"/>
        <rFont val="GLOCK Sans Regular"/>
      </rPr>
      <t>blue</t>
    </r>
    <r>
      <rPr>
        <sz val="11"/>
        <rFont val="GLOCK Sans Regular"/>
      </rPr>
      <t xml:space="preserve"> for Simunition mags only - LE agency sales </t>
    </r>
    <r>
      <rPr>
        <b/>
        <sz val="11"/>
        <rFont val="GLOCK Sans Regular"/>
      </rPr>
      <t>only</t>
    </r>
    <r>
      <rPr>
        <sz val="11"/>
        <rFont val="GLOCK Sans Regular"/>
      </rPr>
      <t xml:space="preserve">)               </t>
    </r>
  </si>
  <si>
    <r>
      <t>Magazine Floor Plate - 10mm, .45 Auto G20,G21,G29 (</t>
    </r>
    <r>
      <rPr>
        <b/>
        <sz val="11"/>
        <rFont val="GLOCK Sans Regular"/>
      </rPr>
      <t>orange</t>
    </r>
    <r>
      <rPr>
        <sz val="11"/>
        <rFont val="GLOCK Sans Regular"/>
      </rPr>
      <t xml:space="preserve"> for training mags) (Including Gen4)</t>
    </r>
  </si>
  <si>
    <r>
      <t>7151</t>
    </r>
    <r>
      <rPr>
        <b/>
        <sz val="11"/>
        <rFont val="GLOCK Sans Regular"/>
      </rPr>
      <t xml:space="preserve"> *</t>
    </r>
  </si>
  <si>
    <r>
      <t xml:space="preserve">7165 </t>
    </r>
    <r>
      <rPr>
        <b/>
        <sz val="11"/>
        <rFont val="GLOCK Sans Regular"/>
      </rPr>
      <t>*</t>
    </r>
  </si>
  <si>
    <r>
      <t xml:space="preserve">Magazine Spring - .45 Auto G30 (9-coil spring) - use </t>
    </r>
    <r>
      <rPr>
        <b/>
        <sz val="11"/>
        <rFont val="GLOCK Sans Regular"/>
      </rPr>
      <t>only</t>
    </r>
    <r>
      <rPr>
        <sz val="11"/>
        <rFont val="GLOCK Sans Regular"/>
      </rPr>
      <t xml:space="preserve"> in older mags factory-supplied with 3955 marked followers               </t>
    </r>
  </si>
  <si>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M3x8mm</t>
    </r>
  </si>
  <si>
    <r>
      <t xml:space="preserve">Slide Cover Plate - black - .380 G42 </t>
    </r>
    <r>
      <rPr>
        <b/>
        <sz val="11"/>
        <color indexed="8"/>
        <rFont val="GLOCK Sans Regular"/>
      </rPr>
      <t>ONLY</t>
    </r>
    <r>
      <rPr>
        <sz val="11"/>
        <color indexed="8"/>
        <rFont val="GLOCK Sans Regular"/>
      </rPr>
      <t xml:space="preserve">                     </t>
    </r>
  </si>
  <si>
    <r>
      <t xml:space="preserve">Slide Cover Plate - orange - half-height for inspection </t>
    </r>
    <r>
      <rPr>
        <b/>
        <sz val="11"/>
        <color indexed="8"/>
        <rFont val="GLOCK Sans Regular"/>
      </rPr>
      <t>only</t>
    </r>
    <r>
      <rPr>
        <sz val="11"/>
        <color indexed="8"/>
        <rFont val="GLOCK Sans Regular"/>
      </rPr>
      <t xml:space="preserve"> - fits all models (Excluding G42,G43)</t>
    </r>
  </si>
  <si>
    <r>
      <t xml:space="preserve">Slide Lock - fits Gen4 T models </t>
    </r>
    <r>
      <rPr>
        <b/>
        <sz val="11"/>
        <color indexed="8"/>
        <rFont val="GLOCK Sans Regular"/>
      </rPr>
      <t xml:space="preserve">only - </t>
    </r>
    <r>
      <rPr>
        <sz val="11"/>
        <color indexed="8"/>
        <rFont val="GLOCK Sans Regular"/>
      </rPr>
      <t>marked 4672</t>
    </r>
  </si>
  <si>
    <r>
      <t xml:space="preserve">Slide Lock - fits G36,G36FGR </t>
    </r>
    <r>
      <rPr>
        <b/>
        <sz val="11"/>
        <color indexed="8"/>
        <rFont val="GLOCK Sans Regular"/>
      </rPr>
      <t xml:space="preserve">only - </t>
    </r>
    <r>
      <rPr>
        <sz val="11"/>
        <color indexed="8"/>
        <rFont val="GLOCK Sans Regular"/>
      </rPr>
      <t xml:space="preserve">marked 1788 </t>
    </r>
  </si>
  <si>
    <r>
      <t xml:space="preserve">Slide Stop Lever &amp; Spring - fits </t>
    </r>
    <r>
      <rPr>
        <b/>
        <sz val="11"/>
        <color indexed="8"/>
        <rFont val="GLOCK Sans Regular"/>
      </rPr>
      <t>only</t>
    </r>
    <r>
      <rPr>
        <sz val="11"/>
        <color indexed="8"/>
        <rFont val="GLOCK Sans Regular"/>
      </rPr>
      <t xml:space="preserve"> 2-pin G17,G17L,G34 (1986 to mid-2002) (marked 406-2 on back)    </t>
    </r>
  </si>
  <si>
    <r>
      <t xml:space="preserve">Bore brush - Nylon, for all models (Excluding </t>
    </r>
    <r>
      <rPr>
        <sz val="11"/>
        <color indexed="8"/>
        <rFont val="GLOCK Sans Regular"/>
      </rPr>
      <t xml:space="preserve">G17T)                          </t>
    </r>
  </si>
  <si>
    <r>
      <t xml:space="preserve">Battery for GLOCK Tactical Light, GTL10, GTL21, GTL22  (requires 2) </t>
    </r>
    <r>
      <rPr>
        <b/>
        <sz val="11"/>
        <rFont val="GLOCK Sans Regular"/>
      </rPr>
      <t>(May only be shipped via ground service)</t>
    </r>
  </si>
  <si>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G30S,G36,G36FGR,41Gen4 only - with Loaded Chamber Indicator (LCI) </t>
    </r>
    <r>
      <rPr>
        <b/>
        <sz val="11"/>
        <color indexed="8"/>
        <rFont val="GLOCK Sans Regular"/>
      </rPr>
      <t xml:space="preserve">(use only with 3442 Bearing) </t>
    </r>
  </si>
  <si>
    <r>
      <t>Extractor .45 GAP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G37,G37Gen4,G38,G39 with Loaded Chamber Indicator (LCI) </t>
    </r>
    <r>
      <rPr>
        <b/>
        <sz val="11"/>
        <color indexed="8"/>
        <rFont val="GLOCK Sans Regular"/>
      </rPr>
      <t>(use only with 3439 Bearing)</t>
    </r>
  </si>
  <si>
    <r>
      <t xml:space="preserve">.357 (cannot be used on non-Finger Groove &amp; Rail G23 pre-CPU frames -                      </t>
    </r>
    <r>
      <rPr>
        <b/>
        <sz val="11"/>
        <color indexed="8"/>
        <rFont val="GLOCK Sans Regular"/>
      </rPr>
      <t>serial # required</t>
    </r>
    <r>
      <rPr>
        <sz val="11"/>
        <color indexed="8"/>
        <rFont val="GLOCK Sans Regular"/>
      </rPr>
      <t xml:space="preserve">)                           </t>
    </r>
  </si>
  <si>
    <r>
      <t xml:space="preserve">.357 (cannot be used on non-Finger Groove &amp; Rail G22 pre-CNX frames -                      </t>
    </r>
    <r>
      <rPr>
        <b/>
        <sz val="11"/>
        <color indexed="8"/>
        <rFont val="GLOCK Sans Regular"/>
      </rPr>
      <t>serial # required</t>
    </r>
    <r>
      <rPr>
        <sz val="11"/>
        <color indexed="8"/>
        <rFont val="GLOCK Sans Regular"/>
      </rPr>
      <t xml:space="preserve">)  </t>
    </r>
  </si>
  <si>
    <r>
      <t>Extractor .45 Auto (15</t>
    </r>
    <r>
      <rPr>
        <vertAlign val="superscript"/>
        <sz val="11"/>
        <color indexed="8"/>
        <rFont val="GLOCK Sans Regular"/>
      </rPr>
      <t>o</t>
    </r>
    <r>
      <rPr>
        <sz val="11"/>
        <color indexed="8"/>
        <rFont val="GLOCK Sans Regular"/>
      </rPr>
      <t>-5</t>
    </r>
    <r>
      <rPr>
        <vertAlign val="superscript"/>
        <sz val="11"/>
        <color indexed="8"/>
        <rFont val="GLOCK Sans Regular"/>
      </rPr>
      <t>o</t>
    </r>
    <r>
      <rPr>
        <sz val="11"/>
        <color indexed="8"/>
        <rFont val="GLOCK Sans Regular"/>
      </rPr>
      <t xml:space="preserve">) G21,G21SF,G30 - with Loaded Chamber Indicator (LCI) </t>
    </r>
    <r>
      <rPr>
        <b/>
        <sz val="11"/>
        <color indexed="8"/>
        <rFont val="GLOCK Sans Regular"/>
      </rPr>
      <t>(use only with 3442   Bearing)</t>
    </r>
  </si>
  <si>
    <t>Magazine Floor Plate - 9mm G17Gen5,G19Gen5,G34Gen5MOS (Excludes G26Gen5 &amp; G19X)                   (marked 39283)</t>
  </si>
  <si>
    <t>Ejector only - 9mm, .380 (marked 336) - reference only / not for sale. Use 322 Trigger Mechanism Housing</t>
  </si>
  <si>
    <r>
      <t xml:space="preserve">Spring-Loaded Bearing - olive green - 10mm, .45 Auto  </t>
    </r>
    <r>
      <rPr>
        <b/>
        <sz val="11"/>
        <color indexed="8"/>
        <rFont val="GLOCK Sans Regular"/>
      </rPr>
      <t>(use only with 1909 LCI Extractor)</t>
    </r>
  </si>
  <si>
    <r>
      <t xml:space="preserve">Spring-Loaded Bearing - olive green - 10mm, .45 Auto with non-LCI extractor (do </t>
    </r>
    <r>
      <rPr>
        <b/>
        <sz val="11"/>
        <color indexed="8"/>
        <rFont val="GLOCK Sans Regular"/>
      </rPr>
      <t>not</t>
    </r>
    <r>
      <rPr>
        <sz val="11"/>
        <color indexed="8"/>
        <rFont val="GLOCK Sans Regular"/>
      </rPr>
      <t xml:space="preserve"> use w/LCI Extractor) </t>
    </r>
  </si>
  <si>
    <r>
      <t>Magazine Spring - .40 &amp; 10mm G20,20SF,G22,G24,G35,G40 10rd mags</t>
    </r>
    <r>
      <rPr>
        <b/>
        <sz val="11"/>
        <rFont val="GLOCK Sans Regular"/>
      </rPr>
      <t xml:space="preserve"> only </t>
    </r>
    <r>
      <rPr>
        <sz val="11"/>
        <rFont val="GLOCK Sans Regular"/>
      </rPr>
      <t xml:space="preserve">(Including Gen4 &amp; MOS)     </t>
    </r>
  </si>
  <si>
    <r>
      <t xml:space="preserve">GLOCK Armorer's Tool Kit - </t>
    </r>
    <r>
      <rPr>
        <b/>
        <sz val="11"/>
        <color indexed="8"/>
        <rFont val="GLOCK Sans Regular"/>
      </rPr>
      <t>with</t>
    </r>
    <r>
      <rPr>
        <sz val="11"/>
        <color indexed="8"/>
        <rFont val="GLOCK Sans Regular"/>
      </rPr>
      <t xml:space="preserve"> 2987 Manual Channel Maintenance Kit - sold to Certified GLOCK Armorers </t>
    </r>
    <r>
      <rPr>
        <b/>
        <sz val="11"/>
        <color indexed="8"/>
        <rFont val="GLOCK Sans Regular"/>
      </rPr>
      <t>ONLY</t>
    </r>
  </si>
  <si>
    <r>
      <t xml:space="preserve">GLOCK Armorer's Tool Kit - </t>
    </r>
    <r>
      <rPr>
        <b/>
        <sz val="11"/>
        <color indexed="8"/>
        <rFont val="GLOCK Sans Regular"/>
      </rPr>
      <t xml:space="preserve">without </t>
    </r>
    <r>
      <rPr>
        <sz val="11"/>
        <color indexed="8"/>
        <rFont val="GLOCK Sans Regular"/>
      </rPr>
      <t xml:space="preserve">2987 Manual Channel Maintenance Kit sold to Certified GLOCK Armorers </t>
    </r>
    <r>
      <rPr>
        <b/>
        <sz val="11"/>
        <color indexed="8"/>
        <rFont val="GLOCK Sans Regular"/>
      </rPr>
      <t>ONLY</t>
    </r>
  </si>
  <si>
    <t xml:space="preserve">Magazine Spring - 9mm, .40, .357 .45 GAP G19,G23,G26,G27,G29,G32,G33,G38,G39 (9-coil spring)  (Including Gen4, Gen5)            </t>
  </si>
  <si>
    <r>
      <t xml:space="preserve">Magazine Spring - 9mm &amp; .357 G19,G23,G32 10rd mags </t>
    </r>
    <r>
      <rPr>
        <b/>
        <sz val="11"/>
        <rFont val="GLOCK Sans Regular"/>
      </rPr>
      <t>only</t>
    </r>
    <r>
      <rPr>
        <sz val="11"/>
        <rFont val="GLOCK Sans Regular"/>
      </rPr>
      <t xml:space="preserve"> (Including Gen4, Gen5)           </t>
    </r>
  </si>
  <si>
    <t>Recoil Spring Assembly - 9mm, .40, .357, .45GAP G17,G22,G31,G37 silver springs &amp; marked 5579-1</t>
  </si>
  <si>
    <r>
      <t xml:space="preserve">Slide Cover Plate - orange - half-height for inspection </t>
    </r>
    <r>
      <rPr>
        <b/>
        <sz val="11"/>
        <color indexed="8"/>
        <rFont val="GLOCK Sans Regular"/>
      </rPr>
      <t>only</t>
    </r>
    <r>
      <rPr>
        <sz val="11"/>
        <color indexed="8"/>
        <rFont val="GLOCK Sans Regular"/>
      </rPr>
      <t xml:space="preserve"> - Slim fits models G42,G43</t>
    </r>
  </si>
  <si>
    <t>Magazine Catch  (AMBI) Old Style G21SF (P7 &amp; P9 item prefix)</t>
  </si>
  <si>
    <t xml:space="preserve">Backstrap/Beavertail G17,G22,G31,G34,G35,G37 (Gen4 only) Set (OD) PKG                             </t>
  </si>
  <si>
    <t xml:space="preserve">Backstrap/Beavertail G20,G21,G40,G41 (Gen4 only) Set (OD) PKG                             </t>
  </si>
  <si>
    <r>
      <t xml:space="preserve">Sight - Night Sight - </t>
    </r>
    <r>
      <rPr>
        <b/>
        <sz val="11"/>
        <rFont val="GLOCK Sans Regular"/>
      </rPr>
      <t>GMS</t>
    </r>
    <r>
      <rPr>
        <sz val="11"/>
        <rFont val="GLOCK Sans Regular"/>
      </rPr>
      <t xml:space="preserve"> 6.1mm Rear - G17Gen5, G19Gen5, G26Gen5, G34Gen5MOS (Marked 6.1)</t>
    </r>
  </si>
  <si>
    <r>
      <t xml:space="preserve">Sight - Night Sight - </t>
    </r>
    <r>
      <rPr>
        <b/>
        <sz val="11"/>
        <rFont val="GLOCK Sans Regular"/>
      </rPr>
      <t>GMS</t>
    </r>
    <r>
      <rPr>
        <sz val="11"/>
        <rFont val="GLOCK Sans Regular"/>
      </rPr>
      <t xml:space="preserve"> 6.5mm Rear - G17Gen5, G19Gen5, G26Gen5, G34Gen5MOS (Marked 6.5)</t>
    </r>
  </si>
  <si>
    <r>
      <t xml:space="preserve">Sight - Night Sight - </t>
    </r>
    <r>
      <rPr>
        <b/>
        <sz val="11"/>
        <rFont val="GLOCK Sans Regular"/>
      </rPr>
      <t>GMS</t>
    </r>
    <r>
      <rPr>
        <sz val="11"/>
        <rFont val="GLOCK Sans Regular"/>
      </rPr>
      <t xml:space="preserve"> 6.9mm Rear - G17Gen5, G19Gen5, G26Gen5, G34Gen5MOS (Marked 6.9)</t>
    </r>
  </si>
  <si>
    <r>
      <t xml:space="preserve">Sight - Night Sight - </t>
    </r>
    <r>
      <rPr>
        <b/>
        <sz val="11"/>
        <rFont val="GLOCK Sans Regular"/>
      </rPr>
      <t>GMS</t>
    </r>
    <r>
      <rPr>
        <sz val="11"/>
        <rFont val="GLOCK Sans Regular"/>
      </rPr>
      <t xml:space="preserve"> 7.3mm Rear - G17Gen5, G19Gen5, G26Gen5, G34Gen5MOS (Marked 7.3)</t>
    </r>
  </si>
  <si>
    <t xml:space="preserve">Sight - Polymer - Fixed 7.3mm Rear - Fits All Models (Including Gen3, Gen4 &amp; MOS) (longer dash with 2 shorter dashes on top indicates height) </t>
  </si>
  <si>
    <t>Sight Set - GLOCK Night Sight Set 6.5 (PKG)(Includes 1 rear &amp; 1 front sight w/screw)(one dash indicates height)</t>
  </si>
  <si>
    <t xml:space="preserve">Sight Set - GLOCK Night Sight Set 6.9 (PKG)(Includes 1 rear &amp; 1 front sight w/screw)(longer dash with shorter dash on top indicates height) </t>
  </si>
  <si>
    <t>Trigger Spring - NY 1 (olive) (Excludes Gen5)</t>
  </si>
  <si>
    <t>Trigger Spring - NY 2 (orange) (Excludes Gen5)</t>
  </si>
  <si>
    <t>COMPLETE MAGAZINES CANNOT BE ORDERED AS "PARTS"</t>
  </si>
  <si>
    <r>
      <t xml:space="preserve">All Agencies must submit a NonTaxable Transaction Certificate unless they are in one of the following non-taxable states: </t>
    </r>
    <r>
      <rPr>
        <b/>
        <sz val="9"/>
        <rFont val="GLOCK Sans Regular"/>
      </rPr>
      <t>AK, DE, MT, NH, OR</t>
    </r>
  </si>
  <si>
    <t>GLOCK Pistol Case, hinged with GLOCK logo, Black (includes bore brush, cleaning rod, cable lock &amp;                      owner’s manual)</t>
  </si>
  <si>
    <r>
      <t xml:space="preserve">GLOCK Pistol Case </t>
    </r>
    <r>
      <rPr>
        <b/>
        <sz val="11"/>
        <color indexed="8"/>
        <rFont val="GLOCK Sans Regular"/>
      </rPr>
      <t>with key lock</t>
    </r>
    <r>
      <rPr>
        <sz val="11"/>
        <color indexed="8"/>
        <rFont val="GLOCK Sans Regular"/>
      </rPr>
      <t>, hinged with GLOCK logo, Black (includes bore brush, cleaning rod, cable lock &amp; owner’s manual)</t>
    </r>
  </si>
  <si>
    <t>GLOCK Pistol Case, hinged with GLOCK logo, Coyote (includes bore brush, cleaning rod, cable lock &amp;                      owner’s manual)</t>
  </si>
  <si>
    <t xml:space="preserve">Steel - Screw - MUST be used with 34830, 34832, 34998, 34833  </t>
  </si>
  <si>
    <t>Bulb for GLOCK Tactical Lights - GTL10, GTL21, GTL22, (TAC03166, TCA03680, TAC04065)</t>
  </si>
  <si>
    <r>
      <t xml:space="preserve">Taxable States: </t>
    </r>
    <r>
      <rPr>
        <b/>
        <sz val="9"/>
        <rFont val="GLOCK Sans Regular"/>
      </rPr>
      <t xml:space="preserve">AL, AR, AZ, CA, CT, CO, DC, FL, GA, HI, IA, ID, IL, IN, KS, KY, LA, MA, MD, ME, MI, MN, MO, MS, NC, ND, NE, NJ, NM, NV, NY, OH, OK, PA, RI, SC, SD, TN,                  </t>
    </r>
  </si>
  <si>
    <t>NOTE: As stated, sales tax and shipping charges, if applicable, will be charged without further notification</t>
  </si>
  <si>
    <t>Thread Protector Metric for 39896 G23Gen4 M14,5 X 1 LH  (Metal)  </t>
  </si>
  <si>
    <t>Thread Protector Metric for 39895 G21Gen4 M16 X 1 LH  (Metal)  </t>
  </si>
  <si>
    <t>Barrel G34Gen5 M1/2 X 28 RH 9mm SAE Threaded Barrel w/Metal Thread protector (PKG)</t>
  </si>
  <si>
    <t xml:space="preserve"> 9mm                       </t>
  </si>
  <si>
    <t>Barrel G34Gen5         9mm</t>
  </si>
  <si>
    <t>Barrel G42                 .380</t>
  </si>
  <si>
    <t>Thread Protector SAE for 47738 &amp; 47739 G17Gen4, G19Gen4  (Metal)  </t>
  </si>
  <si>
    <t xml:space="preserve">Thread Protector SAE for 47697, 47698 &amp; 47700 G17Gen5, G19Gen5, G34Gen5 nDLC (Metal)             </t>
  </si>
  <si>
    <t xml:space="preserve">Thread Protector Metric for 39893 G17Gen4 M13,5 X 1 LH  and 39894 G19Gen4 M13,5 X 1 LH (Metal)            </t>
  </si>
  <si>
    <t xml:space="preserve">MAGAZINE PARTS Complete magazines cannot be ordered as parts </t>
  </si>
  <si>
    <t>Magazine Spring - 9mm G17,G18,G19X,G34 19rd  (17rd mag with 7151 Floorplates &amp; 7165 insert) 11               coil spring</t>
  </si>
  <si>
    <t>Slide Lock - fits 9mm slim G43,G43X,G48 - marked 33364</t>
  </si>
  <si>
    <t>Locking Block - 9mm, .380 G42,G43,G43X,G48</t>
  </si>
  <si>
    <t>Firing Pin Assembly 9mm Slim G43,G43X,G48 - marked 33373</t>
  </si>
  <si>
    <t>Extractor Depressor Plunger &amp; Spring Assembly 9mm, G43,G43X,G48 (Not sold as separate items)</t>
  </si>
  <si>
    <t xml:space="preserve">Slide Lock Spring - fits G42,G43,G43X,G48 (firing pin safety spring) </t>
  </si>
  <si>
    <r>
      <t xml:space="preserve">Sight - Night Sight - 4.9 </t>
    </r>
    <r>
      <rPr>
        <b/>
        <sz val="11"/>
        <color indexed="8"/>
        <rFont val="GLOCK Sans Regular"/>
      </rPr>
      <t>GMS</t>
    </r>
    <r>
      <rPr>
        <sz val="11"/>
        <color indexed="8"/>
        <rFont val="GLOCK Sans Regular"/>
      </rPr>
      <t xml:space="preserve"> Front Screw on - (includes 33259 SCREW) - G17Gen5, G19Gen5, G26Gen5, G34Gen5MOS, G48</t>
    </r>
  </si>
  <si>
    <t xml:space="preserve">Sight - Polymer - Fixed 6.1mm Rear - Slim G42,G43,G43X, (Excluding G36) (longer dash with shorter dash underneath indicates height) </t>
  </si>
  <si>
    <t>Magazine Speed Loader - fits G43X,G48 9mm Only</t>
  </si>
  <si>
    <t>Firing Pin - fits 10mm, .45 Auto  (all) - marked 4557 &amp; 3 dashes</t>
  </si>
  <si>
    <t>Firing Pin Safety including spring - Slim .380 G42 - Marked 2 dashes</t>
  </si>
  <si>
    <t>Firing Pin Safety including spring - Slim 9mm G43, G43X,G48 Marked 1 dash</t>
  </si>
  <si>
    <t xml:space="preserve">Trigger Spring - NY 1 (black) Gen5 (Including G19X,G45) </t>
  </si>
  <si>
    <r>
      <t>Extractor 9mm Slim (15</t>
    </r>
    <r>
      <rPr>
        <vertAlign val="superscript"/>
        <sz val="11"/>
        <color indexed="8"/>
        <rFont val="GLOCK Sans Regular"/>
      </rPr>
      <t>o</t>
    </r>
    <r>
      <rPr>
        <sz val="11"/>
        <color indexed="8"/>
        <rFont val="GLOCK Sans Regular"/>
      </rPr>
      <t>-0</t>
    </r>
    <r>
      <rPr>
        <vertAlign val="superscript"/>
        <sz val="11"/>
        <color indexed="8"/>
        <rFont val="GLOCK Sans Regular"/>
      </rPr>
      <t>o</t>
    </r>
    <r>
      <rPr>
        <sz val="11"/>
        <color indexed="8"/>
        <rFont val="GLOCK Sans Regular"/>
      </rPr>
      <t xml:space="preserve">) with Loaded Chamber Indicator (LCI) - G43,G43X,G48 </t>
    </r>
    <r>
      <rPr>
        <b/>
        <sz val="11"/>
        <color indexed="8"/>
        <rFont val="GLOCK Sans Regular"/>
      </rPr>
      <t>Only</t>
    </r>
  </si>
  <si>
    <r>
      <t xml:space="preserve">Magazine Spring - 45 Auto G21,G21SF 10-coil spring - wide base, use </t>
    </r>
    <r>
      <rPr>
        <b/>
        <sz val="11"/>
        <rFont val="GLOCK Sans Regular"/>
      </rPr>
      <t>only</t>
    </r>
    <r>
      <rPr>
        <sz val="11"/>
        <rFont val="GLOCK Sans Regular"/>
      </rPr>
      <t xml:space="preserve"> w/ 1304, 1304-1, -2, -3 or -4 follower &amp; newer mag tubes</t>
    </r>
  </si>
  <si>
    <t>Sight - Polymer - Fixed 6.5mm Slim Rear - All Slim Models (Including G48) (one dash indicates height)</t>
  </si>
  <si>
    <t xml:space="preserve">Slide Stop Lever &amp; Spring - fits .380 G42 - marked 33219-2     </t>
  </si>
  <si>
    <t>Trigger Housing Pin MBS - fits Gen4, Gen5, G19X,G45 with MBS (long pin)</t>
  </si>
  <si>
    <r>
      <t>Trigger Housing Pin - Polymer - fits G42,G43,G43X,G48</t>
    </r>
    <r>
      <rPr>
        <sz val="11"/>
        <color indexed="8"/>
        <rFont val="GLOCK Sans Regular"/>
      </rPr>
      <t xml:space="preserve"> </t>
    </r>
    <r>
      <rPr>
        <b/>
        <sz val="11"/>
        <color indexed="8"/>
        <rFont val="GLOCK Sans Regular"/>
      </rPr>
      <t>Only</t>
    </r>
    <r>
      <rPr>
        <sz val="11"/>
        <color indexed="8"/>
        <rFont val="GLOCK Sans Regular"/>
      </rPr>
      <t xml:space="preserve">           </t>
    </r>
  </si>
  <si>
    <r>
      <t xml:space="preserve">Trigger with trigger bar - G36, G36FGR </t>
    </r>
    <r>
      <rPr>
        <b/>
        <sz val="11"/>
        <color indexed="8"/>
        <rFont val="GLOCK Sans Regular"/>
      </rPr>
      <t>only</t>
    </r>
    <r>
      <rPr>
        <sz val="11"/>
        <color indexed="8"/>
        <rFont val="GLOCK Sans Regular"/>
      </rPr>
      <t xml:space="preserve"> Grooved trigger (marked 1704-2)</t>
    </r>
  </si>
  <si>
    <t>Trigger with trigger bar – 9mm G43,G43X,G48 Grooved trigger (marked 33363)</t>
  </si>
  <si>
    <r>
      <t xml:space="preserve">Slide Stop Lever &amp; Spring 02 - fits 9mm G43X,G48 </t>
    </r>
    <r>
      <rPr>
        <b/>
        <sz val="11"/>
        <color indexed="8"/>
        <rFont val="GLOCK Sans Regular"/>
      </rPr>
      <t xml:space="preserve">only </t>
    </r>
    <r>
      <rPr>
        <sz val="11"/>
        <color indexed="8"/>
        <rFont val="GLOCK Sans Regular"/>
      </rPr>
      <t xml:space="preserve">- marked 47876 </t>
    </r>
  </si>
  <si>
    <t>Barrel G48                 9mm</t>
  </si>
  <si>
    <r>
      <t xml:space="preserve">Sight - Night Sight - AMGLO Bold Set (PKG) </t>
    </r>
    <r>
      <rPr>
        <sz val="11"/>
        <color indexed="8"/>
        <rFont val="GLOCK Sans Regular"/>
      </rPr>
      <t>- 165" Height Front - G20,G21,G29,G30,G31,G32,G36,G36FGR, G40,G41 Gen3 &amp; Gen4 (equivalent to 6.9) Front sight marked 65 (Includes Screw 46091)</t>
    </r>
  </si>
  <si>
    <t>Firing Pin Spring 24N (silver) - fits all models</t>
  </si>
  <si>
    <t xml:space="preserve">Firing Pin - fits 9mm &amp; .380 - marked 49 (has 1 dash approx ½ inch from tip) (Excludes G19X,G42,G43,G43X,G45,G45MOS,G48, All Gen5)      </t>
  </si>
  <si>
    <t xml:space="preserve">Trigger Mechanism Housing w/ 336 ejector installed - fits 9mm, .380 (Excludes Gen4, Gen5, G19X, G45, G45MOS)  </t>
  </si>
  <si>
    <t xml:space="preserve">Slide Stop Lever &amp; Spring 01 - fits 9mm G43 - marked 33730-1        </t>
  </si>
  <si>
    <t>Magazine Follower - 9mm G17Gen5,G19Gen5,G26Gen5,G34Gen5MOS (Orange) marked 7</t>
  </si>
  <si>
    <t xml:space="preserve">Barrel G44                 .22 LR </t>
  </si>
  <si>
    <t>.22 LR - EXTRACTORS and Spring Loaded Bearings</t>
  </si>
  <si>
    <t>Barrel G19Gen5, G19X, G45          9mm  M1/2 X 28 RH 9mm SAE Threaded Barrel w/Metal Thread protector (PKG)</t>
  </si>
  <si>
    <t>Trigger with trigger bar - G44 AMBI 05 - (smooth trigger)</t>
  </si>
  <si>
    <t>Firing Pin Assembly .22 LR G44 (03 assy) - marked 39016</t>
  </si>
  <si>
    <t>Firing Pin Safety including spring - .22 LR G44 (06 assy) - marked 39674</t>
  </si>
  <si>
    <r>
      <t xml:space="preserve">Slide Lock - fits G44 </t>
    </r>
    <r>
      <rPr>
        <b/>
        <sz val="11"/>
        <color indexed="8"/>
        <rFont val="GLOCK Sans Regular"/>
      </rPr>
      <t xml:space="preserve">only - </t>
    </r>
    <r>
      <rPr>
        <sz val="11"/>
        <color indexed="8"/>
        <rFont val="GLOCK Sans Regular"/>
      </rPr>
      <t>marked 39348</t>
    </r>
  </si>
  <si>
    <t>Trigger Mechanism Housing w/ejector (marked 33850) installed .22 LR G44 (housing marked 33667)</t>
  </si>
  <si>
    <t>Sight Mini-Screwdriver (for GLOCK adjustable rear sight 5977, 33515 &amp; GLOCK GTL21 / GTL22 laser lights)</t>
  </si>
  <si>
    <t xml:space="preserve">Cleaning rod - Polymer 01 for nylon brush - fits G44                      </t>
  </si>
  <si>
    <t>Barrel G19Gen4 M1/2 X 28 RH      9mm SAE Threaded Barrel w/Metal Thread protector (PKG)</t>
  </si>
  <si>
    <t>Barrel G17Gen4 M1/2 X 28 RH      9mm SAE Threaded Barrel w/Metal Thread protector (PKG)</t>
  </si>
  <si>
    <r>
      <t>Extractor Depressor Plunger Spring - fits all models Gen3, Gen4 &amp; Gen5 - (</t>
    </r>
    <r>
      <rPr>
        <sz val="11"/>
        <color indexed="8"/>
        <rFont val="GLOCK Sans Regular"/>
      </rPr>
      <t>Excludes G42,G43,G43X,G44,G48)</t>
    </r>
  </si>
  <si>
    <t>Barrel G26Gen5         9mm</t>
  </si>
  <si>
    <t>Please choose desired method of delivery:</t>
  </si>
  <si>
    <t>·         NO Signature Required</t>
  </si>
  <si>
    <t xml:space="preserve">                             TX, UT, VA, VT, WA, WI, WV and WY.</t>
  </si>
  <si>
    <r>
      <rPr>
        <b/>
        <sz val="9"/>
        <rFont val="GLOCK Sans Regular"/>
      </rPr>
      <t>For individual armorer sales the G19X Maritime Firing Pin Spring Cups</t>
    </r>
    <r>
      <rPr>
        <sz val="9"/>
        <rFont val="GLOCK Sans Regular"/>
      </rPr>
      <t xml:space="preserve"> will only be sold to and installed by a GLOCK Certified Armorer in GLOCK Model 19X that item number 3073 was a standard part when the pistol was shipped from the factory; Serial number of pistol must be submitted with purchase request.</t>
    </r>
  </si>
  <si>
    <r>
      <t xml:space="preserve">Magazine Speed Loader - fits G36,G36FGR .45 Auto </t>
    </r>
    <r>
      <rPr>
        <sz val="11"/>
        <color indexed="8"/>
        <rFont val="GLOCK Sans Regular"/>
      </rPr>
      <t xml:space="preserve">only     </t>
    </r>
  </si>
  <si>
    <r>
      <t>Magazine Speed Loader - fits G43, 9mm Slim only</t>
    </r>
    <r>
      <rPr>
        <b/>
        <sz val="11"/>
        <rFont val="GLOCK Sans Regular"/>
      </rPr>
      <t xml:space="preserve"> </t>
    </r>
    <r>
      <rPr>
        <sz val="11"/>
        <rFont val="GLOCK Sans Regular"/>
      </rPr>
      <t xml:space="preserve">  </t>
    </r>
  </si>
  <si>
    <t>Magazine Speed Loader - fit G42 Only</t>
  </si>
  <si>
    <r>
      <t xml:space="preserve">A Magazine Speed Loader is not </t>
    </r>
    <r>
      <rPr>
        <b/>
        <sz val="11"/>
        <color indexed="8"/>
        <rFont val="GLOCK Sans Regular"/>
      </rPr>
      <t xml:space="preserve">available for G44   </t>
    </r>
  </si>
  <si>
    <t>Thread Protector M9x0,75 DLC G44  (PKG)</t>
  </si>
  <si>
    <t>Threaded Adapter .500-28 Fits G44 Barrel  (PKG)</t>
  </si>
  <si>
    <t>Steel - Screw (MUST be used with 6956, NF17G24, NF17G32, 7079, 39750)</t>
  </si>
  <si>
    <t>Steel - Screw (MUST be used with 4.9 GMS front sights / 33258, 33574, 39751)</t>
  </si>
  <si>
    <r>
      <t xml:space="preserve">Sight - Night Sight - GLOCK 6.5mm Slim Rear </t>
    </r>
    <r>
      <rPr>
        <b/>
        <sz val="11"/>
        <rFont val="GLOCK Sans Regular"/>
      </rPr>
      <t>GNS</t>
    </r>
    <r>
      <rPr>
        <sz val="11"/>
        <rFont val="GLOCK Sans Regular"/>
      </rPr>
      <t xml:space="preserve"> G42,G43,G43X,G48 (one dash on top indicates height) </t>
    </r>
  </si>
  <si>
    <r>
      <t xml:space="preserve">Sight - Night-Sight - GLOCK 6.1mm Rear </t>
    </r>
    <r>
      <rPr>
        <b/>
        <sz val="11"/>
        <rFont val="GLOCK Sans Regular"/>
      </rPr>
      <t>GNS</t>
    </r>
    <r>
      <rPr>
        <sz val="11"/>
        <rFont val="GLOCK Sans Regular"/>
      </rPr>
      <t xml:space="preserve"> - Fits All Models (Including Gen3, Gen4 &amp; MOS) (Excluding G42,G43,G43X,G48) (standard height on G17L)(longer dash with shorter dash underneath indicates height) </t>
    </r>
  </si>
  <si>
    <r>
      <t xml:space="preserve">Sight - Night-Sight - GLOCK 6.5mm Rear </t>
    </r>
    <r>
      <rPr>
        <b/>
        <sz val="11"/>
        <rFont val="GLOCK Sans Regular"/>
      </rPr>
      <t>GNS</t>
    </r>
    <r>
      <rPr>
        <sz val="11"/>
        <rFont val="GLOCK Sans Regular"/>
      </rPr>
      <t xml:space="preserve"> - Fits All Models (Including Gen3, Gen4 &amp; MOS) (Excluding G42,G43,G43X,G48) standard height on G17,G19,G22,G23,G24,G26,G27,G33,G34,G35,G37,G38,G39 (one dash indicates height)</t>
    </r>
  </si>
  <si>
    <t xml:space="preserve">Sight Set - GLOCK Night Sight Set 6.1 Slim (PKG) Fits G42,G43,G43X (Includes 1 rear &amp; 1 front sight w/screw)(longer dash with shorter dash underneath indicates height) </t>
  </si>
  <si>
    <r>
      <t xml:space="preserve">Sight - Night Sight - AMGLO Bold Set (PKG) </t>
    </r>
    <r>
      <rPr>
        <sz val="11"/>
        <color indexed="8"/>
        <rFont val="GLOCK Sans Regular"/>
      </rPr>
      <t>- 200" Height Front - G17,G19,G26,G34 Gen3,Gen4,Gen5 (equivalent to 6.1) Front sight marked 00 (Includes Screw 46091)</t>
    </r>
  </si>
  <si>
    <t xml:space="preserve">Sight - Luminescent - GLOCK 6.5mm Rear (standard height on G17,G19,G22,G23,G26,G27,G33,G34,G35, G37,G38,G39) - Gen3,Gen4 - metal sight - not a night sight (one dash indicates height) </t>
  </si>
  <si>
    <t>Bore Brush - Stainless steel 5,5mm (G44)</t>
  </si>
  <si>
    <t>Cleaning rod - Polymer upper part adapter 01 (G44)</t>
  </si>
  <si>
    <t xml:space="preserve">MOS Cover Plate 01 9mm, .40, .45 G19,G17,G34,G35,G41      </t>
  </si>
  <si>
    <t>Sight - Night Sight - AMGLO Bold SLIM Rear to be used with 34830 Fits G42,G43,G43X,G48</t>
  </si>
  <si>
    <r>
      <t xml:space="preserve">Sight - Night-Sight - GLOCK 6.9mm Rear </t>
    </r>
    <r>
      <rPr>
        <b/>
        <sz val="11"/>
        <rFont val="GLOCK Sans Regular"/>
      </rPr>
      <t>GNS</t>
    </r>
    <r>
      <rPr>
        <sz val="11"/>
        <rFont val="GLOCK Sans Regular"/>
      </rPr>
      <t xml:space="preserve"> - Fits All Models (Including Gen3, Gen4 &amp; MOS) (Excluding G42,G43.G43X,G48) standard height on G20,G20SF,G21,G21SF,G29,G29SF,G30,G30SF,G30S,G31,G32, G36,G36FGR,G40,G41 (longer dash with shorter dash on top indicates height)  </t>
    </r>
  </si>
  <si>
    <r>
      <t xml:space="preserve">Sight - Night Sight - AMGLO Bold Set (PKG) </t>
    </r>
    <r>
      <rPr>
        <sz val="11"/>
        <color indexed="8"/>
        <rFont val="GLOCK Sans Regular"/>
      </rPr>
      <t>- 180" Height Front - G17,G19,G22,G23,G26,G27,G33,G34,G35, G37,G38,G39,Gen3,Gen4,Gen5 (equivalent to 6.5) Front sight marked  80 (Includes Screw 46091)</t>
    </r>
  </si>
  <si>
    <r>
      <t>Magazine Floor Plate - 9mm, .40, .357, .45 GAP (</t>
    </r>
    <r>
      <rPr>
        <b/>
        <sz val="11"/>
        <rFont val="GLOCK Sans Regular"/>
      </rPr>
      <t>orange</t>
    </r>
    <r>
      <rPr>
        <sz val="11"/>
        <rFont val="GLOCK Sans Regular"/>
      </rPr>
      <t xml:space="preserve"> for training mags) G17,G19,G22,G23,G24,G26,G27, G31,G32,G33,G34,G35,G37,G38,G39 (Including Gen4, Gen5)(Excludes G42,G43)</t>
    </r>
  </si>
  <si>
    <t xml:space="preserve">Sight - Night Sight - AMGLO Bold Set (PKG) - .220" Height Front,  .140" Width (no equivalent)(Includes screw 46091 </t>
  </si>
  <si>
    <t>Extractor .22 LR G44 (marked 39070) - Serial number required for purchase</t>
  </si>
  <si>
    <t>Barrel G43 &amp; G43X     9mm</t>
  </si>
  <si>
    <r>
      <t>Slide Lock - fits all models - (Including Gen3 T models)(Excluding G17Gen5,G19Gen5,G19X,G26Gen5, G34Gen5MOS,</t>
    </r>
    <r>
      <rPr>
        <sz val="11"/>
        <color indexed="8"/>
        <rFont val="GLOCK Sans Regular"/>
      </rPr>
      <t xml:space="preserve">G36,G36FGR,G42,G43,G43X,G44,G45,G45MOS,G48) - marked 301  </t>
    </r>
  </si>
  <si>
    <t xml:space="preserve">MOS Cover Plate 04 nDLC .40 G22Gen5MOS,G23Gen5MOS,    </t>
  </si>
  <si>
    <r>
      <t xml:space="preserve">9mm </t>
    </r>
    <r>
      <rPr>
        <sz val="11"/>
        <color indexed="8"/>
        <rFont val="GLOCK Sans Regular"/>
      </rPr>
      <t xml:space="preserve">       Fits Gen4 and prior         </t>
    </r>
  </si>
  <si>
    <t xml:space="preserve">Barrel G22Gen5   </t>
  </si>
  <si>
    <t xml:space="preserve">Barrel G23Gen5           </t>
  </si>
  <si>
    <t>Barrel G27Gen5</t>
  </si>
  <si>
    <r>
      <t xml:space="preserve">Magazine Catch Spring - fits </t>
    </r>
    <r>
      <rPr>
        <b/>
        <sz val="11"/>
        <rFont val="GLOCK Sans Regular"/>
      </rPr>
      <t>all</t>
    </r>
    <r>
      <rPr>
        <sz val="11"/>
        <rFont val="GLOCK Sans Regular"/>
      </rPr>
      <t xml:space="preserve"> models </t>
    </r>
    <r>
      <rPr>
        <b/>
        <sz val="11"/>
        <rFont val="GLOCK Sans Regular"/>
      </rPr>
      <t>except</t>
    </r>
    <r>
      <rPr>
        <sz val="11"/>
        <rFont val="GLOCK Sans Regular"/>
      </rPr>
      <t xml:space="preserve"> G21SF AMBI    (Including Gen4 &amp; Gen5)           </t>
    </r>
  </si>
  <si>
    <t>Backstrap/Beavertail G19,G23,G32,G44 (Gen4 &amp; Gen5) Set (BLK) PKG</t>
  </si>
  <si>
    <t xml:space="preserve">Sight tool - Rear - Fits all models 9mm, .40, 10mm, .45, .357, .380, G17,G19,G20,G21,G22,G23,G24,G26, G27,G29,G30,G31,G32,G33,G34,G35,G36,G37,G38,G39,G40,G41,G42,G43,G43X,G44,G48 (Including Gen4,Gen5 &amp; MOS) </t>
  </si>
  <si>
    <t>Extractor (08) .40 G22Gen5,G23Gen5,G27Gen5,G35Gen5</t>
  </si>
  <si>
    <t>Magazine Spring - 9mm G43X,G48</t>
  </si>
  <si>
    <t>Magazine Follower - 9mm G43X, G48</t>
  </si>
  <si>
    <t>Magazine Insert - 9mm G43X,G48</t>
  </si>
  <si>
    <t>Magazine Floor Plate - 9mm G43X,G48</t>
  </si>
  <si>
    <r>
      <t xml:space="preserve">Spring-Loaded Bearing - black - 9mm &amp; 380 </t>
    </r>
    <r>
      <rPr>
        <b/>
        <sz val="11"/>
        <color indexed="8"/>
        <rFont val="GLOCK Sans Regular"/>
      </rPr>
      <t xml:space="preserve"> (use only with above LCI Extractors)</t>
    </r>
    <r>
      <rPr>
        <sz val="11"/>
        <color indexed="8"/>
        <rFont val="GLOCK Sans Regular"/>
      </rPr>
      <t xml:space="preserve"> (Includes All Gen5,G19X,G45) (Excludes G42,G43, G43X,G48)                                                                                </t>
    </r>
    <r>
      <rPr>
        <b/>
        <sz val="11"/>
        <color indexed="8"/>
        <rFont val="GLOCK Sans Regular"/>
      </rPr>
      <t xml:space="preserve">                                                                               </t>
    </r>
  </si>
  <si>
    <t>Firing Pin Spacer Sleeve - fits all models (Excludes G42,G43,G43X,G44,G48)</t>
  </si>
  <si>
    <t>Firing Pin Safety including Spring - 9mm, .40, .357, 10mm (Excludes G19X,G45, All Gen5 &amp; Slim Line Models)</t>
  </si>
  <si>
    <t xml:space="preserve">Firing Pin Channel Liner - fits all models Gen3, Gen4, Gen5 - (Excludes G42,G43,G43X,G44,G48 not            required)    </t>
  </si>
  <si>
    <t>Trigger Spring - G17R reset trigger spring (Serial Number Required) Not Sold For Stock</t>
  </si>
  <si>
    <r>
      <t xml:space="preserve">Sight - Steel - GLOCK 6.1mm Rear - Fits All models  (Including Gen3, Gen4, Gen5 &amp; MOS) (Excluding G42,G43,G43X,G48)  (standard height only on G17L)(longer dash with shorter dash on top indicates height)   </t>
    </r>
    <r>
      <rPr>
        <sz val="11"/>
        <color indexed="8"/>
        <rFont val="Calibri"/>
        <family val="2"/>
      </rPr>
      <t/>
    </r>
  </si>
  <si>
    <t xml:space="preserve">Trigger Spring - NY 2 (Grey) Gen5 (Including G19X,G45) </t>
  </si>
  <si>
    <t>Trigger Spring - NY 1 Slim (orange) G42,G43,G43X,G48</t>
  </si>
  <si>
    <r>
      <rPr>
        <b/>
        <sz val="12"/>
        <color indexed="8"/>
        <rFont val="GLOCK Sans Regular"/>
      </rPr>
      <t>Description</t>
    </r>
    <r>
      <rPr>
        <b/>
        <sz val="11"/>
        <color indexed="8"/>
        <rFont val="GLOCK Sans Regular"/>
      </rPr>
      <t xml:space="preserve">                                                                                                                                                       NOTE: Identification numbers printed on a part may or may not be the same as the item number </t>
    </r>
  </si>
  <si>
    <t xml:space="preserve">Magazine Insert - 10mm G20,G20SF,G20Gen4,G29,G29SF,G29Gen4,G40Gen4                </t>
  </si>
  <si>
    <t>Extractor (12)  .22 LR G44 (marked 50702) - Serial number required for purchase</t>
  </si>
  <si>
    <r>
      <t xml:space="preserve">MOS Cover Plate Screw </t>
    </r>
    <r>
      <rPr>
        <b/>
        <sz val="11"/>
        <color indexed="8"/>
        <rFont val="GLOCK Sans Regular"/>
      </rPr>
      <t xml:space="preserve">ONLY </t>
    </r>
    <r>
      <rPr>
        <sz val="11"/>
        <color indexed="8"/>
        <rFont val="GLOCK Sans Regular"/>
      </rPr>
      <t>Torx</t>
    </r>
    <r>
      <rPr>
        <b/>
        <sz val="11"/>
        <color indexed="8"/>
        <rFont val="GLOCK Sans Regular"/>
      </rPr>
      <t xml:space="preserve"> </t>
    </r>
    <r>
      <rPr>
        <sz val="11"/>
        <color indexed="8"/>
        <rFont val="GLOCK Sans Regular"/>
      </rPr>
      <t>Flat Cap Screw  TX10, M4x7.5, 10.9 G43X MOS, G48 MOS ONLY</t>
    </r>
  </si>
  <si>
    <t>MOS Cover Plate Slim 01 nDLC G43X MOS, G48MOS only</t>
  </si>
  <si>
    <t xml:space="preserve">MOS Cover Plate 01 DLC 9mm, G19Gen5MOS,G17Gen5MOS,G26Gen5MOS,G34Gen5MOS,G45MOS      </t>
  </si>
  <si>
    <t>Magazine Floor Plate - with built-in mini-flashlight adaptor - 9mm, .40, .357, .45 GAP (fits 1" Diameter Flashlight) G17,G19,G22,G23,G24,G25,G26,G27,G31,G32,G33,G34,G35,G37,G38,G39  (Including Gen4) (Excludes G43)</t>
  </si>
  <si>
    <t xml:space="preserve">Connector 5.5 lb "standard"  (no marking)              </t>
  </si>
  <si>
    <t xml:space="preserve">Connector 5.5 lb “standard” G42,G43,G43X, G48 ( marked " - ")  </t>
  </si>
  <si>
    <t xml:space="preserve">Sight - Steel - GLOCK 6.5mm Rear - Fits All models  (Including Gen3, Gen4,Gen5 &amp; MOS) (Excluding G42, G43, G43X,G48) (standard height on G17,G19,G22,G23,G26,G27,G33,G34,G35,G37,G38,G39)(one dash indicates height) </t>
  </si>
  <si>
    <r>
      <t>Slide Stop Lever &amp; Spring - fits 9mm, .40, .357 (</t>
    </r>
    <r>
      <rPr>
        <b/>
        <sz val="11"/>
        <color indexed="8"/>
        <rFont val="GLOCK Sans Regular"/>
      </rPr>
      <t xml:space="preserve">NOT </t>
    </r>
    <r>
      <rPr>
        <sz val="11"/>
        <color indexed="8"/>
        <rFont val="GLOCK Sans Regular"/>
      </rPr>
      <t xml:space="preserve">2-pin G17,G17L,G34) (marked 2912-4) (Including Gen4)         </t>
    </r>
  </si>
  <si>
    <t xml:space="preserve">Connector 8 lb "plus"  (marked " + ") Fits Gen1-5 including G19X,G44,G45. (Excludes slim line models G42,G43,G43X, G48)            </t>
  </si>
  <si>
    <t>Name on Armorers Certificate:                                                                Pistol Serial No.:                                                                      Model No.:</t>
  </si>
  <si>
    <t xml:space="preserve">Trigger Mechanism Housing w/ejector (marked 30274) installed 9mm Gen4  </t>
  </si>
  <si>
    <t xml:space="preserve">Trigger Mechanism Housing w/ejector (marked 28926) installed .40 Gen4 </t>
  </si>
  <si>
    <t xml:space="preserve">Connector 8 lb “plus” G42,G43,G43X,G43XMOS,G48,G48MOS( marked "  + ")  </t>
  </si>
  <si>
    <r>
      <t xml:space="preserve">Slide Cover Plate - black - 9mm slim G43,G43X,G43XMOS,G48,G48MOS </t>
    </r>
    <r>
      <rPr>
        <b/>
        <sz val="11"/>
        <color indexed="8"/>
        <rFont val="GLOCK Sans Regular"/>
      </rPr>
      <t>ONLY</t>
    </r>
    <r>
      <rPr>
        <sz val="11"/>
        <color indexed="8"/>
        <rFont val="GLOCK Sans Regular"/>
      </rPr>
      <t xml:space="preserve">                    </t>
    </r>
  </si>
  <si>
    <t xml:space="preserve">Sight - Steel - GLOCK 6.1mm Rear SLIM - Fits G42,G43,G43X (longer dash with shorter dash on top indicates height)  </t>
  </si>
  <si>
    <t xml:space="preserve">Sight - Steel - GLOCK 6.5mm Rear SLIM - Fits G48 (one dash indicates height) </t>
  </si>
  <si>
    <t xml:space="preserve">Sight - Polymer - Fixed 6.9mm Rear - Slim - Fits G43XMOS, G48MOS (longer dash with shorter dash on top indicates height) </t>
  </si>
  <si>
    <r>
      <t xml:space="preserve">Extractor Depressor Plunger &amp; Spring Assembly .380, G42 </t>
    </r>
    <r>
      <rPr>
        <b/>
        <sz val="11"/>
        <color indexed="8"/>
        <rFont val="GLOCK Sans Regular"/>
      </rPr>
      <t>Only</t>
    </r>
    <r>
      <rPr>
        <sz val="11"/>
        <color indexed="8"/>
        <rFont val="GLOCK Sans Regular"/>
      </rPr>
      <t xml:space="preserve"> (Not sold as separate items)          </t>
    </r>
  </si>
  <si>
    <r>
      <t xml:space="preserve">Extractor Depressor Plunger &amp; Spring Assembly .22 LR, G44 </t>
    </r>
    <r>
      <rPr>
        <b/>
        <sz val="11"/>
        <color indexed="8"/>
        <rFont val="GLOCK Sans Regular"/>
      </rPr>
      <t>Only</t>
    </r>
    <r>
      <rPr>
        <sz val="11"/>
        <color indexed="8"/>
        <rFont val="GLOCK Sans Regular"/>
      </rPr>
      <t xml:space="preserve"> (Not sold as separate items)</t>
    </r>
  </si>
  <si>
    <t>Firing Pin - fits .40, .357, .45 GAP - marked 4270 &amp; 2 dashes (Excludes Gen5)</t>
  </si>
  <si>
    <r>
      <t xml:space="preserve">Firing Pin Assembly .380 Slim, G42 </t>
    </r>
    <r>
      <rPr>
        <b/>
        <sz val="11"/>
        <rFont val="GLOCK Sans Regular"/>
      </rPr>
      <t xml:space="preserve">Only </t>
    </r>
    <r>
      <rPr>
        <sz val="11"/>
        <rFont val="GLOCK Sans Regular"/>
      </rPr>
      <t>- marked 33191</t>
    </r>
  </si>
  <si>
    <r>
      <t xml:space="preserve">Locking Block – G17,G17L,G17Gen4,G17P,G17R,G17T,G20,G20SF,G20Gen4,G21,G21Gen4,G21SF,    G21SFAmbi,G21Gen4,G22,G22Gen4,G22P,G24,G26,G31,G31Gen4MOS,G34,G34Gen4,G35,G35Gen4, G37, G37Gen4,G41MOS,G41Gen4 - fits </t>
    </r>
    <r>
      <rPr>
        <b/>
        <sz val="11"/>
        <rFont val="GLOCK Sans Regular"/>
      </rPr>
      <t>only</t>
    </r>
    <r>
      <rPr>
        <sz val="11"/>
        <rFont val="GLOCK Sans Regular"/>
      </rPr>
      <t xml:space="preserve"> current models (mid-2002 &amp; later)(Excludes Gen5)</t>
    </r>
  </si>
  <si>
    <r>
      <t xml:space="preserve">Locking Block - .22 LR G44 </t>
    </r>
    <r>
      <rPr>
        <b/>
        <sz val="11"/>
        <rFont val="GLOCK Sans Regular"/>
      </rPr>
      <t>Only</t>
    </r>
    <r>
      <rPr>
        <sz val="11"/>
        <rFont val="GLOCK Sans Regular"/>
      </rPr>
      <t xml:space="preserve"> - Polymer - marked 39838 </t>
    </r>
  </si>
  <si>
    <r>
      <t xml:space="preserve">Locking Block Pin - fits all </t>
    </r>
    <r>
      <rPr>
        <b/>
        <sz val="11"/>
        <rFont val="GLOCK Sans Regular"/>
      </rPr>
      <t xml:space="preserve">except </t>
    </r>
    <r>
      <rPr>
        <sz val="11"/>
        <rFont val="GLOCK Sans Regular"/>
      </rPr>
      <t xml:space="preserve">G36,G36FGR </t>
    </r>
    <r>
      <rPr>
        <b/>
        <sz val="11"/>
        <rFont val="GLOCK Sans Regular"/>
      </rPr>
      <t>Only</t>
    </r>
  </si>
  <si>
    <r>
      <t xml:space="preserve">Magazine Insert - .45 Auto G36,G36FGR Slim </t>
    </r>
    <r>
      <rPr>
        <b/>
        <sz val="11"/>
        <rFont val="GLOCK Sans Regular"/>
      </rPr>
      <t xml:space="preserve">Only  </t>
    </r>
    <r>
      <rPr>
        <sz val="11"/>
        <rFont val="GLOCK Sans Regular"/>
      </rPr>
      <t xml:space="preserve">          </t>
    </r>
  </si>
  <si>
    <r>
      <t xml:space="preserve">Magazine Catch </t>
    </r>
    <r>
      <rPr>
        <b/>
        <sz val="11"/>
        <rFont val="GLOCK Sans Regular"/>
      </rPr>
      <t>Extended</t>
    </r>
    <r>
      <rPr>
        <sz val="11"/>
        <rFont val="GLOCK Sans Regular"/>
      </rPr>
      <t xml:space="preserve"> - fits all 9mm, .40, .380, .357, .45 GAP (standard catch on G34, G35) - (Excludes Gen4, Gen5, G19X,G36,G36FGR,G42,G43,G45,G48)</t>
    </r>
  </si>
  <si>
    <r>
      <t xml:space="preserve">Magazine Catch Reversible - fits .380 G42 </t>
    </r>
    <r>
      <rPr>
        <b/>
        <sz val="11"/>
        <rFont val="GLOCK Sans Regular"/>
      </rPr>
      <t>Only</t>
    </r>
    <r>
      <rPr>
        <sz val="11"/>
        <rFont val="GLOCK Sans Regular"/>
      </rPr>
      <t xml:space="preserve"> - marked 33204</t>
    </r>
  </si>
  <si>
    <r>
      <t xml:space="preserve">Magazine Catch Reversible - fits 9mm G43 Slim </t>
    </r>
    <r>
      <rPr>
        <b/>
        <sz val="11"/>
        <rFont val="GLOCK Sans Regular"/>
      </rPr>
      <t>Only</t>
    </r>
    <r>
      <rPr>
        <sz val="11"/>
        <rFont val="GLOCK Sans Regular"/>
      </rPr>
      <t xml:space="preserve"> - marked 33369</t>
    </r>
  </si>
  <si>
    <r>
      <t xml:space="preserve">Magazine Catch Reversible - fits 9mm G43X,G48 </t>
    </r>
    <r>
      <rPr>
        <b/>
        <sz val="11"/>
        <rFont val="GLOCK Sans Regular"/>
      </rPr>
      <t>Only</t>
    </r>
  </si>
  <si>
    <r>
      <t xml:space="preserve">Magazine Catch - fits G36,G36FGR </t>
    </r>
    <r>
      <rPr>
        <b/>
        <sz val="11"/>
        <rFont val="GLOCK Sans Regular"/>
      </rPr>
      <t xml:space="preserve">Only </t>
    </r>
    <r>
      <rPr>
        <sz val="11"/>
        <rFont val="GLOCK Sans Regular"/>
      </rPr>
      <t xml:space="preserve">              </t>
    </r>
  </si>
  <si>
    <t xml:space="preserve">Sight - Polymer - Fixed 6.1mm Rear - Fits All Models (Including Gen3, Gen4 &amp; MOS) (Excluding G42,G43,G43X,G48) (standard height only on G17L) (longer dash with shorter dash underneath indicate height) </t>
  </si>
  <si>
    <t>Sight - Polymer - Fixed 6.5mm Rear - Fits All Models (Including Gen3, Gen4 &amp; MOS) (Excluding G42,G43,G43X,G44,G48) (standard height on G17,G19,G22,G23,G24,G26,G27,G33,G34,G35,G37,G38,G39) (one dash indicates height)</t>
  </si>
  <si>
    <t>Slide Lock Spring - fits G19,G23,G32,G38 (new stainless steel full-width spring - upgrade for original narrow spring) (Excludes Gen4 &amp; Gen5)</t>
  </si>
  <si>
    <r>
      <t xml:space="preserve">Slide Stop Lever &amp; Spring - Fits .22 LR G44 </t>
    </r>
    <r>
      <rPr>
        <b/>
        <sz val="11"/>
        <color indexed="8"/>
        <rFont val="GLOCK Sans Regular"/>
      </rPr>
      <t>Only</t>
    </r>
    <r>
      <rPr>
        <sz val="11"/>
        <color indexed="8"/>
        <rFont val="GLOCK Sans Regular"/>
      </rPr>
      <t xml:space="preserve"> (Ambi 05 assy)- marked 47339</t>
    </r>
  </si>
  <si>
    <t xml:space="preserve">Slide Stop Lever &amp; Spring - G20,G20SF,G21,G21SF,G29,G29SF,G30, G30SF,G40Gen4 MOS (marked 5427-1) (Including Gen2 - Gen4) </t>
  </si>
  <si>
    <r>
      <t xml:space="preserve">Slide Stop Lever &amp; Spring - fits G36,G36FGR </t>
    </r>
    <r>
      <rPr>
        <b/>
        <sz val="11"/>
        <color indexed="8"/>
        <rFont val="GLOCK Sans Regular"/>
      </rPr>
      <t>only</t>
    </r>
    <r>
      <rPr>
        <sz val="11"/>
        <color indexed="8"/>
        <rFont val="GLOCK Sans Regular"/>
      </rPr>
      <t xml:space="preserve"> - marked 1795-1            </t>
    </r>
  </si>
  <si>
    <r>
      <t xml:space="preserve">Slide Stop Lever &amp; Spring - fits </t>
    </r>
    <r>
      <rPr>
        <b/>
        <sz val="11"/>
        <color indexed="8"/>
        <rFont val="GLOCK Sans Regular"/>
      </rPr>
      <t>only</t>
    </r>
    <r>
      <rPr>
        <sz val="11"/>
        <color indexed="8"/>
        <rFont val="GLOCK Sans Regular"/>
      </rPr>
      <t xml:space="preserve"> the G30S,G41Gen4 </t>
    </r>
    <r>
      <rPr>
        <sz val="11"/>
        <rFont val="GLOCK Sans Regular"/>
      </rPr>
      <t>(including MOS) (</t>
    </r>
    <r>
      <rPr>
        <sz val="11"/>
        <color indexed="8"/>
        <rFont val="GLOCK Sans Regular"/>
      </rPr>
      <t>marked 30783-2)</t>
    </r>
  </si>
  <si>
    <r>
      <t>Trigger Pin - Fits all -  (Excludes</t>
    </r>
    <r>
      <rPr>
        <sz val="11"/>
        <color indexed="8"/>
        <rFont val="GLOCK Sans Regular"/>
      </rPr>
      <t xml:space="preserve"> Gen5 G19X,G36,G36FGR,G42,G43,G43X,G44G45,G45,G48)</t>
    </r>
  </si>
  <si>
    <r>
      <t xml:space="preserve">Trigger Pin - fits G36, G36FGR </t>
    </r>
    <r>
      <rPr>
        <b/>
        <sz val="11"/>
        <color indexed="8"/>
        <rFont val="GLOCK Sans Regular"/>
      </rPr>
      <t>Only</t>
    </r>
    <r>
      <rPr>
        <sz val="11"/>
        <color indexed="8"/>
        <rFont val="GLOCK Sans Regular"/>
      </rPr>
      <t xml:space="preserve">    </t>
    </r>
  </si>
  <si>
    <r>
      <t xml:space="preserve">Trigger Pin - fits G42 </t>
    </r>
    <r>
      <rPr>
        <b/>
        <sz val="11"/>
        <color indexed="8"/>
        <rFont val="GLOCK Sans Regular"/>
      </rPr>
      <t>Only</t>
    </r>
  </si>
  <si>
    <r>
      <t xml:space="preserve">Trigger Pin - 9mm - fits G43,G43X,G48 </t>
    </r>
    <r>
      <rPr>
        <b/>
        <sz val="11"/>
        <color indexed="8"/>
        <rFont val="GLOCK Sans Regular"/>
      </rPr>
      <t>Only</t>
    </r>
  </si>
  <si>
    <r>
      <t>Trigger Spring - Coil - fits all models - (</t>
    </r>
    <r>
      <rPr>
        <sz val="11"/>
        <color indexed="8"/>
        <rFont val="GLOCK Sans Regular"/>
      </rPr>
      <t>Excludes G42,G43,G43X,G45,G48 and Gen5 models)</t>
    </r>
  </si>
  <si>
    <t>Trigger with trigger bar - Gen4 G19,G23,G26,G27,G32,G33,G38,G38,(G39 Gen3 &amp; Gen4) Grooved trigger (marked 3600-1)</t>
  </si>
  <si>
    <t xml:space="preserve">Magazine Spring - .40 G23Gen5 10-coil spring </t>
  </si>
  <si>
    <r>
      <t xml:space="preserve">Magazine Catch Reversible </t>
    </r>
    <r>
      <rPr>
        <b/>
        <sz val="11"/>
        <rFont val="GLOCK Sans Regular"/>
      </rPr>
      <t xml:space="preserve">Extended +0.75  </t>
    </r>
    <r>
      <rPr>
        <sz val="11"/>
        <rFont val="GLOCK Sans Regular"/>
      </rPr>
      <t>- fits 9mm, .357, .40  Gen4 &amp; Gen5, G19X,G45 (Excludes G36,G36FGR,G42,G43,G43X,G48)</t>
    </r>
  </si>
  <si>
    <r>
      <t xml:space="preserve">Magazine Follower - .45 Auto G21,G21SF,G30,G30S, G30SF,G41Gen4MOS cap-style - fits </t>
    </r>
    <r>
      <rPr>
        <b/>
        <sz val="11"/>
        <rFont val="GLOCK Sans Regular"/>
      </rPr>
      <t>ONLY</t>
    </r>
    <r>
      <rPr>
        <sz val="11"/>
        <rFont val="GLOCK Sans Regular"/>
      </rPr>
      <t xml:space="preserve"> current mags Replaces 1304-1, 1304-2, 1304-3 - marked .45 &amp; 4 (Including Gen4) (Excludes G36,G36FGR) </t>
    </r>
  </si>
  <si>
    <t>·        Adult Signature Required (ASR)</t>
  </si>
  <si>
    <r>
      <t xml:space="preserve">Magazine Insert - .380 Slim G42 </t>
    </r>
    <r>
      <rPr>
        <b/>
        <sz val="11"/>
        <rFont val="GLOCK Sans Regular"/>
      </rPr>
      <t>Only</t>
    </r>
    <r>
      <rPr>
        <sz val="11"/>
        <rFont val="GLOCK Sans Regular"/>
      </rPr>
      <t xml:space="preserve">      </t>
    </r>
  </si>
  <si>
    <r>
      <t xml:space="preserve">Magazine Follower - .357 G31,G32 10rd </t>
    </r>
    <r>
      <rPr>
        <b/>
        <sz val="11"/>
        <rFont val="GLOCK Sans Regular"/>
      </rPr>
      <t>Only</t>
    </r>
    <r>
      <rPr>
        <sz val="11"/>
        <rFont val="GLOCK Sans Regular"/>
      </rPr>
      <t xml:space="preserve"> (marked .357/10 &amp; 1)         </t>
    </r>
  </si>
  <si>
    <t xml:space="preserve">Magazine Follower - 9mm Gen5, G19X, G45  10rd (Orange)  (marked 2)   </t>
  </si>
  <si>
    <t xml:space="preserve">Magazine Follower - 10mm G20,G20SF,G20Gen4,G29,G29SF,G29Gen4,G40Gen4MOS (marked 10 &amp; 4)                  </t>
  </si>
  <si>
    <t>Magazine Follower - .45 GAP G37,G38,G39 cap-style (marked .45 G.A.P.) (Including Gen4)</t>
  </si>
  <si>
    <r>
      <t xml:space="preserve">Magazine Follower - .45 Auto G36 Slim </t>
    </r>
    <r>
      <rPr>
        <b/>
        <sz val="11"/>
        <rFont val="GLOCK Sans Regular"/>
      </rPr>
      <t>only</t>
    </r>
    <r>
      <rPr>
        <sz val="11"/>
        <rFont val="GLOCK Sans Regular"/>
      </rPr>
      <t xml:space="preserve"> (marked .45 S)</t>
    </r>
  </si>
  <si>
    <t>Magazine Follower - .380 Slim, G42  (marked 2)</t>
  </si>
  <si>
    <t>Magazine Follower - 9mm Slim, G43 (marked 2)</t>
  </si>
  <si>
    <t xml:space="preserve">Magazine Spring - 10mm G20 15rd mags, including pre-ban, LE marked, and current unmarked                     </t>
  </si>
  <si>
    <r>
      <t xml:space="preserve">Magazine Spring - .45 Auto G21 use </t>
    </r>
    <r>
      <rPr>
        <b/>
        <sz val="11"/>
        <rFont val="GLOCK Sans Regular"/>
      </rPr>
      <t>only</t>
    </r>
    <r>
      <rPr>
        <sz val="11"/>
        <rFont val="GLOCK Sans Regular"/>
      </rPr>
      <t xml:space="preserve"> in pre-ban, older LE marked mags w/ 3955 follower &amp; 10rd mags                    </t>
    </r>
  </si>
  <si>
    <r>
      <t xml:space="preserve">Sight - Polymer - Fixed 6.9mm Rear - </t>
    </r>
    <r>
      <rPr>
        <b/>
        <sz val="11"/>
        <rFont val="GLOCK Sans Regular"/>
      </rPr>
      <t>GMS</t>
    </r>
    <r>
      <rPr>
        <sz val="11"/>
        <rFont val="GLOCK Sans Regular"/>
      </rPr>
      <t xml:space="preserve"> -Gen5 G17,G19,G22,G23,G26,G27,G34,G35,G45,G45, (Including MOS (Marked 6.9)</t>
    </r>
  </si>
  <si>
    <r>
      <t xml:space="preserve">Sight - Polymer - Fixed 7.3mm Rear - </t>
    </r>
    <r>
      <rPr>
        <b/>
        <sz val="11"/>
        <rFont val="GLOCK Sans Regular"/>
      </rPr>
      <t>GMS</t>
    </r>
    <r>
      <rPr>
        <sz val="11"/>
        <rFont val="GLOCK Sans Regular"/>
      </rPr>
      <t xml:space="preserve"> - Gen5 G17,G19,G22,G23,G26,G27,G34,G35,G45,G45, (Including MOS (Marked 7.3)</t>
    </r>
  </si>
  <si>
    <r>
      <t xml:space="preserve">Slide Cover Plate - black - .22 LR G44 </t>
    </r>
    <r>
      <rPr>
        <b/>
        <sz val="11"/>
        <color indexed="8"/>
        <rFont val="GLOCK Sans Regular"/>
      </rPr>
      <t>ONLY</t>
    </r>
    <r>
      <rPr>
        <sz val="11"/>
        <color indexed="8"/>
        <rFont val="GLOCK Sans Regular"/>
      </rPr>
      <t xml:space="preserve"> (marked 39450)</t>
    </r>
  </si>
  <si>
    <r>
      <t xml:space="preserve">Slide Stop Lever &amp; Spring </t>
    </r>
    <r>
      <rPr>
        <b/>
        <sz val="11"/>
        <color indexed="8"/>
        <rFont val="GLOCK Sans Regular"/>
      </rPr>
      <t>Extended</t>
    </r>
    <r>
      <rPr>
        <sz val="11"/>
        <color indexed="8"/>
        <rFont val="GLOCK Sans Regular"/>
      </rPr>
      <t xml:space="preserve"> - 9mm, .40, .357 G17,G17L,G19,G26,G34,G22,G23,G24,G27,G35,G31, G32,G33  (NOT 2-pin G17,G17L,34) (including Gen4 MOS) (Excluding G20/21,29,30,29SF,30SF,36,40,41) (marked 7482-3)</t>
    </r>
  </si>
  <si>
    <t xml:space="preserve">Trigger Mechanism Housing w/ 8196-2 ejector installed - fits G20SF,G21SF,G29SF,G30SF,G30S,G36FGR, G41Gen4 (Including Gen4) </t>
  </si>
  <si>
    <t xml:space="preserve">Trigger Housing Pin - Polymer - fits all models Gen1, Gen2 &amp; Gen3 (Excludes All SF models, Gen5, G19X,G30S,G36,G36FGR,G45)          </t>
  </si>
  <si>
    <r>
      <t>Bore brush - Bronze, for G17T,G17TGen4 Simunition pistols</t>
    </r>
    <r>
      <rPr>
        <sz val="11"/>
        <color indexed="8"/>
        <rFont val="GLOCK Sans Regular"/>
      </rPr>
      <t xml:space="preserve"> </t>
    </r>
    <r>
      <rPr>
        <b/>
        <sz val="11"/>
        <color indexed="8"/>
        <rFont val="GLOCK Sans Regular"/>
      </rPr>
      <t>Only</t>
    </r>
    <r>
      <rPr>
        <sz val="11"/>
        <color indexed="8"/>
        <rFont val="GLOCK Sans Regular"/>
      </rPr>
      <t xml:space="preserve">                    </t>
    </r>
  </si>
  <si>
    <r>
      <t xml:space="preserve">Cleaning rod - Polymer for bronze brush - for G17T,G17TGen4 Simunition pistols </t>
    </r>
    <r>
      <rPr>
        <b/>
        <sz val="11"/>
        <rFont val="GLOCK Sans Regular"/>
      </rPr>
      <t xml:space="preserve">Only   </t>
    </r>
    <r>
      <rPr>
        <sz val="11"/>
        <rFont val="GLOCK Sans Regular"/>
      </rPr>
      <t xml:space="preserve">     </t>
    </r>
  </si>
  <si>
    <t xml:space="preserve">Magazine Insert - .40, .357, .45 GAP  Gen4 &amp; Gen5 G22,G23,G24,G27,G31,G32,G33,G35,G37,G38,G39           </t>
  </si>
  <si>
    <r>
      <t xml:space="preserve">Magazine Insert - 9mm Gen4 &amp; Gen5 G17,G17L,G19,G26,G34,- fits new style mag with 3206 floorplate </t>
    </r>
    <r>
      <rPr>
        <b/>
        <sz val="11"/>
        <rFont val="GLOCK Sans Regular"/>
      </rPr>
      <t>only</t>
    </r>
    <r>
      <rPr>
        <sz val="11"/>
        <rFont val="GLOCK Sans Regular"/>
      </rPr>
      <t xml:space="preserve"> (mags have square notch at top rear) (Includes MOS) (Excludes G43,G43X,G48) marked 1693</t>
    </r>
  </si>
  <si>
    <r>
      <t xml:space="preserve">Sight - Night Sight - GLOCK 6.1mm Slim Rear </t>
    </r>
    <r>
      <rPr>
        <b/>
        <sz val="11"/>
        <rFont val="GLOCK Sans Regular"/>
      </rPr>
      <t>GNS</t>
    </r>
    <r>
      <rPr>
        <sz val="11"/>
        <rFont val="GLOCK Sans Regular"/>
      </rPr>
      <t xml:space="preserve"> G42,G43,G43X,G48 (longer dash with shorter dash underneath indicates height) </t>
    </r>
  </si>
  <si>
    <t>Sight - Steel - GLOCK 6.9mm Rear - Fits All Models (Including Gen3, Gen4, Gen5 &amp; MOS) (Excluding G42,G43, G43X,G48) (Standard height on G20,G20SF,G21,G21SF,G29,G30,G30SF,G30S,G31,G32,G36,G36FGR,G40, G41) (longer dash with shorter dash on top indicates height)</t>
  </si>
  <si>
    <t>Sight - Steel - GLOCK 6.9mm Rear SLIM - Fits G42,G43,G43X,G48,G48MOS (longer dash with shorter dash on top indicates height)</t>
  </si>
  <si>
    <t>Sub-TOTAL</t>
  </si>
  <si>
    <r>
      <rPr>
        <b/>
        <sz val="11"/>
        <color indexed="8"/>
        <rFont val="GLOCK Sans Regular"/>
      </rPr>
      <t>Shipping/Handling</t>
    </r>
    <r>
      <rPr>
        <sz val="11"/>
        <color indexed="8"/>
        <rFont val="GLOCK Sans Regular"/>
      </rPr>
      <t xml:space="preserve"> ($5 for orders up to $50, $10 for orders over $50</t>
    </r>
  </si>
  <si>
    <t>Backstrap/Beavertail G26/G27 Set (BLK) PKG</t>
  </si>
  <si>
    <r>
      <t xml:space="preserve">Trigger with trigger bar - G29,G29SF,G29Gen4,G30,G30S,G30SF,G30Gen4 Grooved trigger (marked              4256-3) </t>
    </r>
    <r>
      <rPr>
        <sz val="11"/>
        <color indexed="8"/>
        <rFont val="GLOCK Sans Regular"/>
      </rPr>
      <t xml:space="preserve">      </t>
    </r>
  </si>
  <si>
    <t>Barrel G40                  10mm</t>
  </si>
  <si>
    <t xml:space="preserve"> 9mm                         </t>
  </si>
  <si>
    <t xml:space="preserve">                                  TOTAL</t>
  </si>
  <si>
    <r>
      <rPr>
        <b/>
        <sz val="11"/>
        <rFont val="GLOCK Sans"/>
        <family val="3"/>
      </rPr>
      <t>State Sales Tax</t>
    </r>
    <r>
      <rPr>
        <sz val="11"/>
        <rFont val="GLOCK Sans"/>
        <family val="3"/>
      </rPr>
      <t xml:space="preserve"> </t>
    </r>
    <r>
      <rPr>
        <sz val="10"/>
        <rFont val="GLOCK Sans"/>
        <family val="3"/>
      </rPr>
      <t>(See Below)</t>
    </r>
  </si>
  <si>
    <r>
      <rPr>
        <b/>
        <sz val="9"/>
        <rFont val="GLOCK Sans Regular"/>
      </rPr>
      <t>* Restricted Magazine Parts: </t>
    </r>
    <r>
      <rPr>
        <sz val="9"/>
        <rFont val="GLOCK Sans Regular"/>
      </rPr>
      <t xml:space="preserve"> As of January 1, 2016 - Sale of magazine parts to CA customers specifically for large capacity magazines and parts that can convert a regular magazine into large capacity must be restricted to holders of valid large capacity permits issued by the CA DOJ, this includes, magazine tubes or springs designed for 10 rounds magazines and +2 floor plate extensions.</t>
    </r>
  </si>
  <si>
    <t xml:space="preserve">I hereby authorize GLOCK, Inc. to charge </t>
  </si>
  <si>
    <t xml:space="preserve"> , or the correct dollar amount as determined by GLOCK, and at a date</t>
  </si>
  <si>
    <t>determined by GLOCK, for the full value of this order (including applicable taxes and shipping) on my credit/debit card:</t>
  </si>
  <si>
    <t xml:space="preserve">BACKSTRAP/BEAVERTAIL KITS PACKAGED </t>
  </si>
  <si>
    <t>Below is a sample letter that must be submitted on departmental letterhead in order to purchase either of these parts.</t>
  </si>
  <si>
    <t>(Dept. Name) _____________________________ will not hold GLOCK liable for claims of negligent discharge due to light trigger pull on the 4.5 lb. connectors AND/OR</t>
  </si>
  <si>
    <t>(Dept. Name) _____________________________will not hold GLOCK liable for any negligent claims concerning the 3073 maritime firing pin spring cups.</t>
  </si>
  <si>
    <r>
      <t xml:space="preserve">* 7151 </t>
    </r>
    <r>
      <rPr>
        <b/>
        <sz val="9"/>
        <rFont val="GLOCK Sans Regular"/>
      </rPr>
      <t>"+"</t>
    </r>
    <r>
      <rPr>
        <sz val="9"/>
        <rFont val="GLOCK Sans Regular"/>
      </rPr>
      <t xml:space="preserve"> floorplate and 7165 </t>
    </r>
    <r>
      <rPr>
        <b/>
        <sz val="9"/>
        <rFont val="GLOCK Sans Regular"/>
      </rPr>
      <t>"+"</t>
    </r>
    <r>
      <rPr>
        <sz val="9"/>
        <rFont val="GLOCK Sans Regular"/>
      </rPr>
      <t xml:space="preserve"> insert WILL NOT FIT</t>
    </r>
    <r>
      <rPr>
        <b/>
        <sz val="9"/>
        <rFont val="GLOCK Sans Regular"/>
      </rPr>
      <t xml:space="preserve"> 10rd</t>
    </r>
    <r>
      <rPr>
        <sz val="9"/>
        <rFont val="GLOCK Sans Regular"/>
      </rPr>
      <t xml:space="preserve"> magazines, except G26 and G37 magazines. </t>
    </r>
  </si>
  <si>
    <t>GLOCK Inc. Publications, Maintenance Manuals, and Owners Manuals are available upon request, or vistit our website us.glock.com, downloadable materials</t>
  </si>
  <si>
    <t>MOS COVER PLATES</t>
  </si>
  <si>
    <t>SLIDE COVER PLATES</t>
  </si>
  <si>
    <t>SLIDE LOCKS AND SLIDE LOCK SPRINGS</t>
  </si>
  <si>
    <t xml:space="preserve">SLIDE STOP LEVERS </t>
  </si>
  <si>
    <t>GLOCK ARMORER'S TOOLS, TOOL KITS, SIGHT TOOLS</t>
  </si>
  <si>
    <t>CONNECTORS</t>
  </si>
  <si>
    <t>EJECTORS</t>
  </si>
  <si>
    <t xml:space="preserve">Magazine Catch - fits 9mm, .40, .380, .357, .45GAP (Excludes Gen4, Gen5, G19X,G45,G36,G36FGR,G42,G43X,G48) </t>
  </si>
  <si>
    <t>SIGHTS ***for Sight tools see GLOCK Armorers Tools, Tool Kits &amp; Sight tools section below***</t>
  </si>
  <si>
    <t>CLEANING RODS AND BORE BRUSHES</t>
  </si>
  <si>
    <t>DUMMY ROUNDS</t>
  </si>
  <si>
    <t>CABLE LOCK</t>
  </si>
  <si>
    <t>THREAD PROTECTORS AND ADAPTOR</t>
  </si>
  <si>
    <r>
      <rPr>
        <b/>
        <sz val="9"/>
        <rFont val="GLOCK Sans Regular"/>
      </rPr>
      <t>The 4.5lb connector (721) and/or the maritime firing pin spring cups (3073) are considered restricted parts</t>
    </r>
    <r>
      <rPr>
        <sz val="9"/>
        <rFont val="GLOCK Sans Regular"/>
      </rPr>
      <t xml:space="preserve">. </t>
    </r>
  </si>
  <si>
    <t>MOS Adapter Plate Screw ONLY Torx Flat Cap Screw M3x6mm</t>
  </si>
  <si>
    <t>Sight - Night Sight - AMGLO Bold - 276"H/.165"N S/.750"W Serrated - Rear to be used with 34830, 34832, 34833, 34998,  AmeriGlo Bold Rear Sight - Fits Full Size Models - Including MOS</t>
  </si>
  <si>
    <r>
      <t xml:space="preserve">ACCESSORIES </t>
    </r>
    <r>
      <rPr>
        <b/>
        <sz val="10"/>
        <color indexed="9"/>
        <rFont val="GLOCK Sans Regular"/>
      </rPr>
      <t xml:space="preserve"> (Items below are not sold as parts) </t>
    </r>
  </si>
  <si>
    <t>Backstrap/Beavertail G19X Set (Coyote) PKG</t>
  </si>
  <si>
    <t>MOS adapter plate 01 Set (Pkg) 9mm - G17, G19, G45, G47, G34 Fits Optic Doctor, Meopta, Insight, Vortex, Burris</t>
  </si>
  <si>
    <t>MOS adapter plate 03 Set (Pkg) 9mm - G17, G19, G45, G47, G34 Fits Optic C-More</t>
  </si>
  <si>
    <t>MOS adapter plate 04 Set (Pkg) 9mm - G17, G19, G45, G47, G34 Fits Optic Leupold, EOtech, Shield</t>
  </si>
  <si>
    <t>MOS adapter plate 06 Set (Pkg)10mm, .45cal, .40cal, G20, G21, G22,G23, G35, G40 Fits Optic Trijicon,  Ameriglo, Holosun (except 509)</t>
  </si>
  <si>
    <t>MOS adapter plate 07 Set (Pkg) 10mm, .45cal, .40cal, G20, G21, G22,G23, G35, G40 Fits Optic C-More</t>
  </si>
  <si>
    <t>MOS adapter plate 08 Set (Pkg) 10mm, .45cal, .40cal, G20, G21, G22,G23, G35, G40 Fits Optic Leupold, EOtech, Shield</t>
  </si>
  <si>
    <t>GLOCK Inc. is not responsible for and will not replace packages that show as delivered by carrier if the package is over $50.00 and is shipped without an adult signature required.</t>
  </si>
  <si>
    <r>
      <t>Spring-Loaded Bearing - olive green for 10mm, .45 Auto (not GAP)</t>
    </r>
    <r>
      <rPr>
        <b/>
        <sz val="11"/>
        <color indexed="8"/>
        <rFont val="GLOCK Sans Regular"/>
      </rPr>
      <t>(use only with above LCI Extractors)</t>
    </r>
  </si>
  <si>
    <r>
      <t xml:space="preserve">Slide Stop Lever &amp; Spring </t>
    </r>
    <r>
      <rPr>
        <b/>
        <sz val="11"/>
        <color indexed="8"/>
        <rFont val="GLOCK Sans Regular"/>
      </rPr>
      <t>Extended</t>
    </r>
    <r>
      <rPr>
        <sz val="11"/>
        <color indexed="8"/>
        <rFont val="GLOCK Sans Regular"/>
      </rPr>
      <t xml:space="preserve"> - fits </t>
    </r>
    <r>
      <rPr>
        <b/>
        <sz val="11"/>
        <color indexed="8"/>
        <rFont val="GLOCK Sans Regular"/>
      </rPr>
      <t>only</t>
    </r>
    <r>
      <rPr>
        <sz val="11"/>
        <color indexed="8"/>
        <rFont val="GLOCK Sans Regular"/>
      </rPr>
      <t xml:space="preserve"> G20,G21,G29,G30,G37,G38,G39 pistols (Excluding Gen4 Models)(marked 3020-2)</t>
    </r>
  </si>
  <si>
    <t>Extractor Depressor Plunger &amp; Spring Assembly 9mm, .40 Gen3, Gen4 &amp; Gen5 G17,G19,G19X,G22,G23,G26, G27,G34,G35,G45, G45P, all 15° 9mm slides (Includes MOS) (Excludes G36,G36FGR,G43,G43X,G48)</t>
  </si>
  <si>
    <r>
      <t xml:space="preserve">Connector 5.5 lb "#5 Gen4 &amp; Gen5" (marked " . ") </t>
    </r>
    <r>
      <rPr>
        <b/>
        <sz val="11"/>
        <color indexed="8"/>
        <rFont val="GLOCK Sans Regular"/>
      </rPr>
      <t xml:space="preserve"> </t>
    </r>
    <r>
      <rPr>
        <sz val="11"/>
        <color indexed="8"/>
        <rFont val="GLOCK Sans Regular"/>
      </rPr>
      <t>Includes G44,G45,G45MOS</t>
    </r>
    <r>
      <rPr>
        <sz val="11"/>
        <color indexed="8"/>
        <rFont val="GLOCK Sans Regular"/>
      </rPr>
      <t>,G45P</t>
    </r>
  </si>
  <si>
    <r>
      <t>Magazine Speed Loader - fits 9mm, .40, .357, .380, .45 GAP (Includes G19X,G45,G45MOS,G45P,  Gen4 &amp; Gen5)</t>
    </r>
    <r>
      <rPr>
        <sz val="11"/>
        <color indexed="8"/>
        <rFont val="GLOCK Sans Regular"/>
      </rPr>
      <t xml:space="preserve">(Excludes G42 &amp; G43)                    </t>
    </r>
  </si>
  <si>
    <t>(Dept. Name) ____________________________ wishes to purchase ________  (quantity) 4.5lb connector (721) and/or ______ maritime firing pin spring cups (3073). The 4.5lb connectors and/or maritime firing pin springcups will be installed by our GLOCK Certified Armorer in GLOCK Model(s)  ___________.</t>
  </si>
  <si>
    <t>Slide Stop Lever &amp; Spring - fits 9mm Gen5, .40 Cal Gen5, G17,G19,G19X,G22.G23,G26,G27,G45,G45MOS,G45P,G47MOS (marked 47246 )</t>
  </si>
  <si>
    <r>
      <t xml:space="preserve">Slide Stop Lever &amp; Spring </t>
    </r>
    <r>
      <rPr>
        <b/>
        <sz val="11"/>
        <color indexed="8"/>
        <rFont val="GLOCK Sans Regular"/>
      </rPr>
      <t>Extended</t>
    </r>
    <r>
      <rPr>
        <sz val="11"/>
        <color indexed="8"/>
        <rFont val="GLOCK Sans Regular"/>
      </rPr>
      <t xml:space="preserve"> - 9mm Gen5, .40 Cal Gen5, G17,G19,G19X,G22.G23,G26,G27,G45,G45MOS,G45P,G47MOS  AMBI 01 (marked 47248 )</t>
    </r>
  </si>
  <si>
    <r>
      <t xml:space="preserve">Magazine Follower - .357 G31,G32,G33 (Including Gen4) - 9rd, 11rd, 13rd, &amp; 15rd mags </t>
    </r>
    <r>
      <rPr>
        <b/>
        <sz val="11"/>
        <rFont val="GLOCK Sans Regular"/>
      </rPr>
      <t>Only</t>
    </r>
    <r>
      <rPr>
        <sz val="11"/>
        <rFont val="GLOCK Sans Regular"/>
      </rPr>
      <t xml:space="preserve"> -                   marked .357 &amp; 5              </t>
    </r>
  </si>
  <si>
    <t>Magazine Follower - .40  G22,G23,G24,G27,G35 cap-style (marked .40 &amp; 10) fits mags factory-supplied    w/ "6", "7", "8", "9" or "10" followers</t>
  </si>
  <si>
    <r>
      <t xml:space="preserve">Magazine Follower - .40 G22,G23,G24,G27,G35 10rd mags w/ high round inside guide ribs </t>
    </r>
    <r>
      <rPr>
        <b/>
        <sz val="11"/>
        <rFont val="GLOCK Sans Regular"/>
      </rPr>
      <t>Only</t>
    </r>
    <r>
      <rPr>
        <sz val="11"/>
        <rFont val="GLOCK Sans Regular"/>
      </rPr>
      <t>,                (marked .40/10 &amp; 1)</t>
    </r>
  </si>
  <si>
    <r>
      <t xml:space="preserve">Connector 4.5 lb "minus"  (marked " - ") - </t>
    </r>
    <r>
      <rPr>
        <b/>
        <sz val="11"/>
        <rFont val="GLOCK Sans Regular"/>
      </rPr>
      <t>LE agency ONLY (Chief or Sheriff Authorization &amp; Signature required</t>
    </r>
    <r>
      <rPr>
        <sz val="11"/>
        <rFont val="GLOCK Sans Regular"/>
      </rPr>
      <t xml:space="preserve">) - See page </t>
    </r>
    <r>
      <rPr>
        <b/>
        <sz val="11"/>
        <rFont val="GLOCK Sans Regular"/>
      </rPr>
      <t>13</t>
    </r>
    <r>
      <rPr>
        <sz val="11"/>
        <rFont val="GLOCK Sans Regular"/>
      </rPr>
      <t xml:space="preserve"> (Excludes G42, G43)   </t>
    </r>
  </si>
  <si>
    <r>
      <t xml:space="preserve">Firing Pin Spring Cup, </t>
    </r>
    <r>
      <rPr>
        <b/>
        <sz val="11"/>
        <rFont val="GLOCK Sans Regular"/>
      </rPr>
      <t>maritime or marine</t>
    </r>
    <r>
      <rPr>
        <sz val="11"/>
        <rFont val="GLOCK Sans Regular"/>
      </rPr>
      <t xml:space="preserve"> (1 Spring Cup = 2 halves), G19X - </t>
    </r>
    <r>
      <rPr>
        <b/>
        <sz val="11"/>
        <rFont val="GLOCK Sans Regular"/>
      </rPr>
      <t>LE agency only (Chief or Sheriff Authorization &amp; Signature required)</t>
    </r>
    <r>
      <rPr>
        <sz val="11"/>
        <rFont val="GLOCK Sans Regular"/>
      </rPr>
      <t xml:space="preserve"> - See</t>
    </r>
    <r>
      <rPr>
        <b/>
        <sz val="11"/>
        <rFont val="GLOCK Sans Regular"/>
      </rPr>
      <t xml:space="preserve"> </t>
    </r>
    <r>
      <rPr>
        <sz val="11"/>
        <rFont val="GLOCK Sans Regular"/>
      </rPr>
      <t>page</t>
    </r>
    <r>
      <rPr>
        <b/>
        <sz val="11"/>
        <rFont val="GLOCK Sans Regular"/>
      </rPr>
      <t xml:space="preserve"> 13</t>
    </r>
    <r>
      <rPr>
        <sz val="11"/>
        <rFont val="GLOCK Sans Regular"/>
      </rPr>
      <t xml:space="preserve"> - G19X models must provide a Serial Number for individual armorer purchases</t>
    </r>
  </si>
  <si>
    <t xml:space="preserve">MOS Cover Plate (Polymer) 02 .45, 10MM, G20Gen5, G21Gen5       </t>
  </si>
  <si>
    <t xml:space="preserve">Extractor Depressor Plunger &amp; Spring Assembly .All 45Auto &amp; 10mm with LCI Extractors Only </t>
  </si>
  <si>
    <t xml:space="preserve">Backstrap/Beavertail G20,G21 (Gen4, Gen5) ,G40,G41 (Gen4 only) Set (BLK) PKG                            </t>
  </si>
  <si>
    <r>
      <t>Firing Pin Assembly 9mm &amp; .40  Gen5 G17,G19,G19X,G22,G23,G27,G34,G45, G47MOS</t>
    </r>
    <r>
      <rPr>
        <b/>
        <sz val="11"/>
        <rFont val="GLOCK Sans Regular"/>
      </rPr>
      <t xml:space="preserve"> Only</t>
    </r>
    <r>
      <rPr>
        <sz val="11"/>
        <rFont val="GLOCK Sans Regular"/>
      </rPr>
      <t xml:space="preserve">  (Includes MOS)  marked 36618  </t>
    </r>
  </si>
  <si>
    <r>
      <t>Extractor 9mm G17Gen5,G19Gen5,G19X,G26Gen5,G34Gen5MOS,G45,G45MOS, G45P, G47MOS (Use with 3449 EDP Assembly or 2714 Bearing</t>
    </r>
    <r>
      <rPr>
        <b/>
        <sz val="11"/>
        <color indexed="8"/>
        <rFont val="GLOCK Sans Regular"/>
      </rPr>
      <t xml:space="preserve"> ONLY</t>
    </r>
    <r>
      <rPr>
        <sz val="11"/>
        <color indexed="8"/>
        <rFont val="GLOCK Sans Regular"/>
      </rPr>
      <t>)</t>
    </r>
  </si>
  <si>
    <r>
      <t>Locking Block - G17,G17Gen5,G19Gen4 &amp; 5,G19X,G20Gen5,G21Gen5,G22Gen5,G23Gen4 &amp; 5,G26,</t>
    </r>
    <r>
      <rPr>
        <sz val="11"/>
        <color indexed="8"/>
        <rFont val="GLOCK Sans Regular"/>
      </rPr>
      <t>G32</t>
    </r>
    <r>
      <rPr>
        <sz val="11"/>
        <rFont val="GLOCK Sans Regular"/>
      </rPr>
      <t>,G34Gen5MOS,G35Gen5MOS,</t>
    </r>
    <r>
      <rPr>
        <sz val="11"/>
        <color indexed="8"/>
        <rFont val="GLOCK Sans Regular"/>
      </rPr>
      <t>G38</t>
    </r>
    <r>
      <rPr>
        <sz val="11"/>
        <rFont val="GLOCK Sans Regular"/>
      </rPr>
      <t>,G45,G45MOS,G47MOS, G45P, Gen3 Beginning 2013, Including MOS Models (Excludes G26Gen5,G27Gen5) (02 Standard)</t>
    </r>
  </si>
  <si>
    <t>Slide Lock Spring - Pressure Spring 3,1/0,4/9,5- fits All Gen5, (Including G19X,G21Gen5,G44,G45,G47MOS G45P, and  MOS)</t>
  </si>
  <si>
    <t>Barrel G19Gen5, G19X, G45          9mm</t>
  </si>
  <si>
    <t>Barrel G44                 .22 LR M9 X 75 RH Threaded Barrel w/500-28 Adapter &amp; Metal Thread protector (PKG)</t>
  </si>
  <si>
    <t>Sight - Polymer - Fixed 6.9mm Rear - Fits all Models (Including Gen3, Gen4 &amp; MOS)(Excludes G42,G43)(Standard heigt on G20,G20SF,G21,G21SF,G29,G29SF,G30,G30SF,G30S,G36,G36FGR,G41)                   (longer dash with shorter dash on top indicates height)</t>
  </si>
  <si>
    <r>
      <t xml:space="preserve">Magazine Spring - .40 G22,G35 10-coil spring - pre-ban mags &amp; older LE marked mags </t>
    </r>
    <r>
      <rPr>
        <b/>
        <sz val="11"/>
        <rFont val="GLOCK Sans Regular"/>
      </rPr>
      <t>Only</t>
    </r>
    <r>
      <rPr>
        <sz val="11"/>
        <rFont val="GLOCK Sans Regular"/>
      </rPr>
      <t xml:space="preserve">                             (do not use w/ Tac-Lights)                    </t>
    </r>
  </si>
  <si>
    <t xml:space="preserve">Recoil Spring Assembly - 9mm, .40, .357, .45 GAP G19,G23,G23P,G32,G38 (Including "C" models)            (marked 5593-1) </t>
  </si>
  <si>
    <r>
      <t xml:space="preserve">Sight - Night Sight - GLOCK 6.9mm Rear SLIM </t>
    </r>
    <r>
      <rPr>
        <b/>
        <sz val="11"/>
        <rFont val="GLOCK Sans Regular"/>
      </rPr>
      <t>GNS</t>
    </r>
    <r>
      <rPr>
        <sz val="11"/>
        <rFont val="GLOCK Sans Regular"/>
      </rPr>
      <t xml:space="preserve"> - Fits G43X MOS,G48 MOS (longer dash with shorter     dash on top indicates height)</t>
    </r>
  </si>
  <si>
    <r>
      <t xml:space="preserve">Sight - Luminescent - GLOCK 6.1mm Rear (standard height </t>
    </r>
    <r>
      <rPr>
        <b/>
        <sz val="11"/>
        <color indexed="8"/>
        <rFont val="GLOCK Sans Regular"/>
      </rPr>
      <t>only</t>
    </r>
    <r>
      <rPr>
        <sz val="11"/>
        <color indexed="8"/>
        <rFont val="GLOCK Sans Regular"/>
      </rPr>
      <t xml:space="preserve"> on G17L Long-Slide target pistol) - metal           sight - not a night sight (longer dash with shorter dash underneath indicates height)   </t>
    </r>
  </si>
  <si>
    <r>
      <t xml:space="preserve">Slide Cover Plate - black - fits all models Gen3 &amp; Gen4 - (Excluding Gen5 models &amp; </t>
    </r>
    <r>
      <rPr>
        <sz val="11"/>
        <color indexed="8"/>
        <rFont val="GLOCK Sans Regular"/>
      </rPr>
      <t xml:space="preserve">G42, G43 ,G43X, G44,    G45, G45MOS,G48)          </t>
    </r>
  </si>
  <si>
    <r>
      <t xml:space="preserve">Slide Stop Lever &amp; Spring </t>
    </r>
    <r>
      <rPr>
        <b/>
        <sz val="11"/>
        <color indexed="8"/>
        <rFont val="GLOCK Sans Regular"/>
      </rPr>
      <t>Extended</t>
    </r>
    <r>
      <rPr>
        <sz val="11"/>
        <color indexed="8"/>
        <rFont val="GLOCK Sans Regular"/>
      </rPr>
      <t xml:space="preserve"> -9mm fits </t>
    </r>
    <r>
      <rPr>
        <b/>
        <sz val="11"/>
        <color indexed="8"/>
        <rFont val="GLOCK Sans Regular"/>
      </rPr>
      <t>only</t>
    </r>
    <r>
      <rPr>
        <sz val="11"/>
        <color indexed="8"/>
        <rFont val="GLOCK Sans Regular"/>
      </rPr>
      <t xml:space="preserve"> 2-pin G17,G17L,G34 (1986 to mid-2002) (marked 7475-1)</t>
    </r>
  </si>
  <si>
    <t>Trigger Mechanism Housing w/ ejector installed - fits 9mm Gen5, G19X,G45,G45MOS,G45P,G47MOS,       (trigger spring included) (ejector marked 47021)</t>
  </si>
  <si>
    <r>
      <t>Trigger Mechanism Housing w/ejector (07) (marked 50705) installed - fits .40 Gen5,G22,G23,G27,                   G35</t>
    </r>
    <r>
      <rPr>
        <b/>
        <sz val="11"/>
        <color indexed="8"/>
        <rFont val="GLOCK Sans Regular"/>
      </rPr>
      <t xml:space="preserve"> Only </t>
    </r>
  </si>
  <si>
    <t xml:space="preserve">Trigger Mechanism Housing w/ 8196-2 ejector installed - fits G20,G21,G29,G30,G30S,G36                      (Excludes Gen4)                                  </t>
  </si>
  <si>
    <t>Trigger Pin Ambi - Fits All Gen5, G19X,G20Gen5, G21Gen5,G44,G45,G45MOS,G45P,G47MOS (only) AMBI</t>
  </si>
  <si>
    <r>
      <t>Trigger with trigger bar - Gen5,G19X,G22,G45,G45MOS,G45P, G47MOS, (</t>
    </r>
    <r>
      <rPr>
        <b/>
        <sz val="11"/>
        <color indexed="8"/>
        <rFont val="GLOCK Sans Regular"/>
      </rPr>
      <t>only</t>
    </r>
    <r>
      <rPr>
        <sz val="11"/>
        <color indexed="8"/>
        <rFont val="GLOCK Sans Regular"/>
      </rPr>
      <t>) Smooth Trigger, AMBI 04 (marked 39701)</t>
    </r>
  </si>
  <si>
    <t>GLOCK Pistol Case, hinged with GLOCK logo, Black (includes bore brush, cleaning rod, rod adapter, cable     lock, mini-screwdriver (for adj rear sight) &amp; owner’s manual) G44 .22LR</t>
  </si>
  <si>
    <t>MOS adapter plate 02 Set (Pkg)9mm - G17, G19, G45, G47, G34 Fits Optic Trijicon,  Ameriglo, Holosun     (except 509)</t>
  </si>
  <si>
    <t>MOS adapter plate 05 Set (Pkg) 10mm, .45cal, .40cal, G20, G21, G22,G23, G35, G40 Fits Optic Doctor,   Meopta, Insight, Vortex, Burris</t>
  </si>
  <si>
    <t>Trigger with trigger bar - 17Gen4,G22Gen4,G31Gen4,G34Gen4,G35Gen4,G37Gen3, G37Gen4 Smooth      trigger  (marked 3600-1)</t>
  </si>
  <si>
    <t xml:space="preserve">Trigger with trigger bar - G20,G20SF,G20Gen4,G21,G21SF,G21Gen4,G40Gen4MOS,G41Gen4 Smooth     trigger  (marked 4256-3)  </t>
  </si>
  <si>
    <t>Trigger Mechanism Housing w/ejector (marked 33214) installed - fits .380 Slim G42 &amp; 9mm Slim G43,G43X,    G48 (trigger spring included)</t>
  </si>
  <si>
    <t xml:space="preserve">Sight - Steel - GLOCK 7.3mm Rear  Fits All models (Including Gen3, Gen4, Gen5 &amp; MOS) (Excluding G42,     G43,G43X,G48)  (longer dash with 2 shorter dashes on top indicates height)                   </t>
  </si>
  <si>
    <t>Barrel G17Gen4 M13,5 X 1 LH       9mm Metric Threaded Barrel w/Metal Thread protector (PKG)                   While supplies last</t>
  </si>
  <si>
    <t>Barrel G23Gen4 M14,5 X 1 LH  .40 Metric Threaded Barrel w/Metal Thread protector (PKG)                           While supplies last</t>
  </si>
  <si>
    <t xml:space="preserve">Magazine Spring -  9mm &amp; .40 (24rd, 31rd, 33rd &amp; 22rd mags) (Including Gen4)             </t>
  </si>
  <si>
    <t>Magazine Floor Plate - 10mm, .45 Auto G20, G21 Gen5 Only</t>
  </si>
  <si>
    <r>
      <t xml:space="preserve">10mm </t>
    </r>
    <r>
      <rPr>
        <b/>
        <sz val="11"/>
        <color indexed="8"/>
        <rFont val="GLOCK Sans Regular"/>
      </rPr>
      <t xml:space="preserve"> </t>
    </r>
    <r>
      <rPr>
        <sz val="11"/>
        <color indexed="8"/>
        <rFont val="GLOCK Sans Regular"/>
      </rPr>
      <t xml:space="preserve">   (Excludes Gen5)                </t>
    </r>
  </si>
  <si>
    <t xml:space="preserve">10mm (6" Hunting Barrel)    (Excludes Gen5)                  </t>
  </si>
  <si>
    <t xml:space="preserve">.45 Auto  (Excludes Gen5)                  </t>
  </si>
  <si>
    <t xml:space="preserve">Barrel G21Gen4 M16 X 1 LH      .45 Auto Metric Threaded Barrel w/Metal Thread protector (PKG)                  While supplies last (Excludes Gen5)          </t>
  </si>
  <si>
    <t>Barrel G21Gen4 .578 X 28 RH .45 SAE Threaded Barrel w/Metal Thread protector (PKG) (Excludes Gen5)</t>
  </si>
  <si>
    <t xml:space="preserve">Magazine Spring - 9mm G17,G19X,G18,G34,G45,G47 all 17rd mags, including pre-ban, LE marked &amp; current               unmarked                     </t>
  </si>
  <si>
    <t xml:space="preserve">Magazine Spring - 9mm G17,G17L,G34,G19X,G45,G47 10rd mags only </t>
  </si>
  <si>
    <t>Magazine Catch Reversible - fits 9mm, .40, .380, .357, .45GAP - Gen4, Gen5 G17,G19,G19X,G22,G23,G26, G27,G31,G32,G33,G34,G35,G37,G44,G45,G47 (Including MOS) (Excludes G36,G36FGR,G42,G43,G43X,G48)  (marked 7534)</t>
  </si>
  <si>
    <t xml:space="preserve">MOS Cover Plate (Polymer) 01 9mm G45MOS, G47MOS  </t>
  </si>
  <si>
    <t>City</t>
  </si>
  <si>
    <t>ZIP</t>
  </si>
  <si>
    <t>State</t>
  </si>
  <si>
    <r>
      <t xml:space="preserve">Billing Name </t>
    </r>
    <r>
      <rPr>
        <sz val="9"/>
        <rFont val="GLOCK Sans Regular"/>
      </rPr>
      <t>(on card)</t>
    </r>
    <r>
      <rPr>
        <sz val="10"/>
        <rFont val="GLOCK Sans Regular"/>
      </rPr>
      <t xml:space="preserve"> &amp; Address</t>
    </r>
  </si>
  <si>
    <r>
      <t xml:space="preserve">Trigger with trigger bar - G17,G22,G31,G34,G35 Gen1 - Gen3 </t>
    </r>
    <r>
      <rPr>
        <b/>
        <sz val="11"/>
        <color indexed="8"/>
        <rFont val="GLOCK Sans Regular"/>
      </rPr>
      <t xml:space="preserve">Only, </t>
    </r>
    <r>
      <rPr>
        <sz val="11"/>
        <color indexed="8"/>
        <rFont val="GLOCK Sans Regular"/>
      </rPr>
      <t>Smooth Trigger</t>
    </r>
    <r>
      <rPr>
        <b/>
        <sz val="11"/>
        <color indexed="8"/>
        <rFont val="GLOCK Sans Regular"/>
      </rPr>
      <t xml:space="preserve"> </t>
    </r>
    <r>
      <rPr>
        <sz val="11"/>
        <color indexed="8"/>
        <rFont val="GLOCK Sans Regular"/>
      </rPr>
      <t xml:space="preserve">(marked with one dot)    </t>
    </r>
  </si>
  <si>
    <t>Barrel G20Gen5</t>
  </si>
  <si>
    <t>10MM</t>
  </si>
  <si>
    <t xml:space="preserve">Barrel G21Gen5          </t>
  </si>
  <si>
    <r>
      <t>Trigger with trigger bar - Gen2 &amp; Gen3 G19,G23,G26,G27,G32,G33 Grooved trigger) (</t>
    </r>
    <r>
      <rPr>
        <b/>
        <sz val="11"/>
        <color indexed="8"/>
        <rFont val="GLOCK Sans Regular"/>
      </rPr>
      <t>DO NOT</t>
    </r>
    <r>
      <rPr>
        <sz val="11"/>
        <color indexed="8"/>
        <rFont val="GLOCK Sans Regular"/>
      </rPr>
      <t xml:space="preserve"> use with          pre-EH ser # G19 pistol) (marked with one dot)      </t>
    </r>
  </si>
  <si>
    <t>Magazine Follower - 10MM G20 Gen5 10rd &amp; 15rd Orange (marked 4)</t>
  </si>
  <si>
    <t xml:space="preserve">Backstrap/Beavertail G29,G30 (Gen4, Gen5) Set (BLK) PKG                            </t>
  </si>
  <si>
    <t xml:space="preserve">Recoil Spring Assembly dual - 45 Auto, 10mm G29 Gen5, G30 Gen5  Marked 2-4-0    </t>
  </si>
  <si>
    <r>
      <t>Sight - Adjustable Rear w/</t>
    </r>
    <r>
      <rPr>
        <b/>
        <sz val="11"/>
        <rFont val="GLOCK Sans Regular"/>
      </rPr>
      <t xml:space="preserve">mini screwdriver (6635) </t>
    </r>
    <r>
      <rPr>
        <sz val="11"/>
        <rFont val="GLOCK Sans Regular"/>
      </rPr>
      <t>- Fits all models (Including Gen3, Gen4, Gen5) (Excluding G42,G43)</t>
    </r>
  </si>
  <si>
    <r>
      <t xml:space="preserve">Sight - Adjustable Rear (3) </t>
    </r>
    <r>
      <rPr>
        <b/>
        <sz val="11"/>
        <rFont val="GLOCK Sans Regular"/>
      </rPr>
      <t>w/mini screwdriver (6635)</t>
    </r>
    <r>
      <rPr>
        <sz val="11"/>
        <rFont val="GLOCK Sans Regular"/>
      </rPr>
      <t xml:space="preserve"> - Fits G44 </t>
    </r>
  </si>
  <si>
    <r>
      <t xml:space="preserve">Sight - Steel - GLOCK 4.9 Front Screw-on </t>
    </r>
    <r>
      <rPr>
        <b/>
        <sz val="11"/>
        <rFont val="GLOCK Sans Regular"/>
      </rPr>
      <t>(includes 33259 SCREW )</t>
    </r>
    <r>
      <rPr>
        <sz val="11"/>
        <rFont val="GLOCK Sans Regular"/>
      </rPr>
      <t xml:space="preserve"> metal sight-not a night sight - Fits All models (Including Gen3, Gen4, Gen5, MOS, G42,G43G43X,G48)</t>
    </r>
  </si>
  <si>
    <r>
      <t xml:space="preserve">Sight - Steel - GLOCK 4.1 Front Screw-on </t>
    </r>
    <r>
      <rPr>
        <b/>
        <sz val="11"/>
        <rFont val="GLOCK Sans Regular"/>
      </rPr>
      <t>(includes 5946 SCREW )</t>
    </r>
    <r>
      <rPr>
        <sz val="11"/>
        <rFont val="GLOCK Sans Regular"/>
      </rPr>
      <t xml:space="preserve"> metal sight-not a night sight - Fits All    models (Including Gen3, Gen4, Gen5, MOS, G42 &amp; G43)</t>
    </r>
  </si>
  <si>
    <r>
      <t xml:space="preserve">Sight - Luminescent - GLOCK - Front Screw-on 4.1mm </t>
    </r>
    <r>
      <rPr>
        <b/>
        <sz val="11"/>
        <color indexed="8"/>
        <rFont val="GLOCK Sans Regular"/>
      </rPr>
      <t>(includes 5946 SCREW)</t>
    </r>
    <r>
      <rPr>
        <sz val="11"/>
        <color indexed="8"/>
        <rFont val="GLOCK Sans Regular"/>
      </rPr>
      <t xml:space="preserve"> metal sight-not a night sight     Fits All models - Gen3 &amp; Gen4 </t>
    </r>
  </si>
  <si>
    <r>
      <t xml:space="preserve">Sight - Night Sight - AMGLO Bold Front 140" W x 165" H  (equivalent to 6.9) marked 65 </t>
    </r>
    <r>
      <rPr>
        <b/>
        <sz val="11"/>
        <color indexed="8"/>
        <rFont val="GLOCK Sans Regular"/>
      </rPr>
      <t>(Includes Screw 46091)</t>
    </r>
  </si>
  <si>
    <r>
      <t xml:space="preserve">Sight - Night Sight - AMGLO Bold Front 140" W x 180" H  (equivalent to 6.5) marked 80 </t>
    </r>
    <r>
      <rPr>
        <b/>
        <sz val="11"/>
        <color indexed="8"/>
        <rFont val="GLOCK Sans Regular"/>
      </rPr>
      <t>(Includes Screw 46091)</t>
    </r>
  </si>
  <si>
    <r>
      <t xml:space="preserve">Sight - Night Sight - AMGLO Bold Front 140" W x 200" H (equivalent to 6.1) marked 00 </t>
    </r>
    <r>
      <rPr>
        <b/>
        <sz val="11"/>
        <color indexed="8"/>
        <rFont val="GLOCK Sans Regular"/>
      </rPr>
      <t>(Includes Screw 46091)</t>
    </r>
  </si>
  <si>
    <r>
      <t xml:space="preserve">Sight - Night Sight - AMGLO Bold Front 140" W x 220" H (no equivalent)  marked 20  </t>
    </r>
    <r>
      <rPr>
        <b/>
        <sz val="11"/>
        <color indexed="8"/>
        <rFont val="GLOCK Sans Regular"/>
      </rPr>
      <t>(Includes Screw 46091)</t>
    </r>
  </si>
  <si>
    <r>
      <t xml:space="preserve">Sight - Night Sight - 4.1 </t>
    </r>
    <r>
      <rPr>
        <b/>
        <sz val="11"/>
        <color indexed="8"/>
        <rFont val="GLOCK Sans Regular"/>
      </rPr>
      <t>GMS</t>
    </r>
    <r>
      <rPr>
        <sz val="11"/>
        <color indexed="8"/>
        <rFont val="GLOCK Sans Regular"/>
      </rPr>
      <t xml:space="preserve"> Front Screw on - </t>
    </r>
    <r>
      <rPr>
        <b/>
        <sz val="11"/>
        <color indexed="8"/>
        <rFont val="GLOCK Sans Regular"/>
      </rPr>
      <t>(includes 5946 SCREW)</t>
    </r>
    <r>
      <rPr>
        <sz val="11"/>
        <color indexed="8"/>
        <rFont val="GLOCK Sans Regular"/>
      </rPr>
      <t xml:space="preserve"> - G17Gen5, G19Gen5, G26Gen5, G34Gen5MOS</t>
    </r>
  </si>
  <si>
    <r>
      <t xml:space="preserve">Sight - Night-Sight - GLOCK 4.9 Front (screw-on) </t>
    </r>
    <r>
      <rPr>
        <b/>
        <sz val="11"/>
        <color indexed="8"/>
        <rFont val="GLOCK Sans Regular"/>
      </rPr>
      <t>GNS</t>
    </r>
    <r>
      <rPr>
        <sz val="11"/>
        <color indexed="8"/>
        <rFont val="GLOCK Sans Regular"/>
      </rPr>
      <t xml:space="preserve"> Fits G48 </t>
    </r>
    <r>
      <rPr>
        <b/>
        <sz val="11"/>
        <color indexed="8"/>
        <rFont val="GLOCK Sans Regular"/>
      </rPr>
      <t xml:space="preserve">(Includes 33259 SCREW) </t>
    </r>
  </si>
  <si>
    <r>
      <t xml:space="preserve">Sight - Night-Sight - GLOCK Front 4.1 (screw-on) </t>
    </r>
    <r>
      <rPr>
        <b/>
        <sz val="11"/>
        <color indexed="8"/>
        <rFont val="GLOCK Sans Regular"/>
      </rPr>
      <t>GNS</t>
    </r>
    <r>
      <rPr>
        <sz val="11"/>
        <color indexed="8"/>
        <rFont val="GLOCK Sans Regular"/>
      </rPr>
      <t xml:space="preserve"> Fits </t>
    </r>
    <r>
      <rPr>
        <b/>
        <sz val="11"/>
        <color indexed="8"/>
        <rFont val="GLOCK Sans Regular"/>
      </rPr>
      <t xml:space="preserve">All </t>
    </r>
    <r>
      <rPr>
        <sz val="11"/>
        <color indexed="8"/>
        <rFont val="GLOCK Sans Regular"/>
      </rPr>
      <t xml:space="preserve">models - Gen3,Gen4,Gen5,G43X,G48      </t>
    </r>
    <r>
      <rPr>
        <b/>
        <sz val="11"/>
        <color indexed="8"/>
        <rFont val="GLOCK Sans Regular"/>
      </rPr>
      <t>(Includes 5946 SCREW)</t>
    </r>
    <r>
      <rPr>
        <sz val="11"/>
        <color indexed="8"/>
        <rFont val="GLOCK Sans Regular"/>
      </rPr>
      <t xml:space="preserve"> </t>
    </r>
  </si>
  <si>
    <r>
      <t xml:space="preserve">Sight - Polymer - 4.9 </t>
    </r>
    <r>
      <rPr>
        <b/>
        <sz val="11"/>
        <color indexed="8"/>
        <rFont val="GLOCK Sans Regular"/>
      </rPr>
      <t>GMS</t>
    </r>
    <r>
      <rPr>
        <sz val="11"/>
        <color indexed="8"/>
        <rFont val="GLOCK Sans Regular"/>
      </rPr>
      <t xml:space="preserve"> - Front Screw on </t>
    </r>
    <r>
      <rPr>
        <b/>
        <sz val="11"/>
        <color indexed="8"/>
        <rFont val="GLOCK Sans Regular"/>
      </rPr>
      <t>(includes 33259 SCREW)</t>
    </r>
    <r>
      <rPr>
        <sz val="11"/>
        <color indexed="8"/>
        <rFont val="GLOCK Sans Regular"/>
      </rPr>
      <t xml:space="preserve"> -Fits All Models (Including G17Gen5, G19Gen5,G34Gen5MOS,G48)</t>
    </r>
  </si>
  <si>
    <r>
      <t xml:space="preserve">Sight - Polymer - 4.1 Front Screw on </t>
    </r>
    <r>
      <rPr>
        <b/>
        <sz val="11"/>
        <color indexed="8"/>
        <rFont val="GLOCK Sans Regular"/>
      </rPr>
      <t>(includes 5946 SCREW)</t>
    </r>
    <r>
      <rPr>
        <sz val="11"/>
        <color indexed="8"/>
        <rFont val="GLOCK Sans Regular"/>
      </rPr>
      <t xml:space="preserve"> - Fits </t>
    </r>
    <r>
      <rPr>
        <b/>
        <sz val="11"/>
        <color indexed="8"/>
        <rFont val="GLOCK Sans Regular"/>
      </rPr>
      <t>All</t>
    </r>
    <r>
      <rPr>
        <sz val="11"/>
        <color indexed="8"/>
        <rFont val="GLOCK Sans Regular"/>
      </rPr>
      <t xml:space="preserve"> models Including G42,G43,G43X,G44, G45,G45MOS,G45P Gen3,Gen4,Gen5</t>
    </r>
  </si>
  <si>
    <t xml:space="preserve">Magazine Speed Loader - fits 10mm, .45 Auto and G20,G20Gen5, G21,G21SF,G20Gen5, G21Gen5,G29, G29Gen5, G30,G30 Gen5. G40,G41Gen4 (Excludes .45 GAP)    </t>
  </si>
  <si>
    <t xml:space="preserve">Slide Stop Lever &amp; Spring - fits G20,G20Gen5, G21Gen5, G29Gen5, G30Gen5 Only - marked 8769 </t>
  </si>
  <si>
    <t xml:space="preserve">Locking Block - G29,G29SF,G29Gen4,G29Gen5,G30,G30S,G30SF,G30Gen4,G30Gen5,G36,G36FGR - fits all models </t>
  </si>
  <si>
    <r>
      <t xml:space="preserve">Slide Lock - Fits G17Gen5,G19Gen5,G19X,G20Gen5, G21Gen5,G22Gen5,G23Gen5,G26Gen5,G27Gen5,G20Gen5, G30Gen5 G34Gen5MOS,G35Gen5MOS,G45,G45MOS,G47MOS,G45P </t>
    </r>
    <r>
      <rPr>
        <b/>
        <sz val="11"/>
        <color indexed="8"/>
        <rFont val="GLOCK Sans Regular"/>
      </rPr>
      <t>ONLY</t>
    </r>
  </si>
  <si>
    <t>Magazine Catch Reversible - fits G21Gen4 &amp; Gen5,G20Gen4 &amp; Gen5 ,G29Gen4 &amp; Gen5,G30Gen4 &amp; Gen5 ,G41Gen4</t>
  </si>
  <si>
    <t>Firing Pin Safety including Spring - 9mm, G17Gen5,G19Gen5,G19X,G20Gen5,G21Gen5,G22Gen5,G23Gen5,G26Gen5,G27Gen5,G29 Gen5, G30Gen5,G34Gen5MOS,G45G45MOS, G47MOS,G45P (Marked 3 dashes)</t>
  </si>
  <si>
    <t>Extractor 02 .45 Auto (15o-5o) G21 Gen5, G30 Gen5 Only - with Loaded Chamber Indicator (LCI)(use only with 3442 Bearing)</t>
  </si>
  <si>
    <r>
      <t>Slide Cover Plate - black - 9mm G17Gen5,G19Gen5,G19X,G20Gen5,G21Gen5,G26Gen5,G29Gen5, G30 Gen5, G34Gen5MOS,G45,G45MOS, G45P,G47MOS</t>
    </r>
    <r>
      <rPr>
        <sz val="11"/>
        <color indexed="8"/>
        <rFont val="GLOCK Sans Regular"/>
      </rPr>
      <t xml:space="preserve"> </t>
    </r>
    <r>
      <rPr>
        <b/>
        <sz val="11"/>
        <color indexed="8"/>
        <rFont val="GLOCK Sans Regular"/>
      </rPr>
      <t xml:space="preserve">ONLY  </t>
    </r>
    <r>
      <rPr>
        <sz val="11"/>
        <color indexed="8"/>
        <rFont val="GLOCK Sans Regular"/>
      </rPr>
      <t xml:space="preserve">               </t>
    </r>
  </si>
  <si>
    <r>
      <t xml:space="preserve">Sight - Polymer - Fixed 6.1mm Rear - </t>
    </r>
    <r>
      <rPr>
        <b/>
        <sz val="11"/>
        <rFont val="GLOCK Sans Regular"/>
      </rPr>
      <t xml:space="preserve">GMS </t>
    </r>
    <r>
      <rPr>
        <sz val="11"/>
        <rFont val="GLOCK Sans Regular"/>
      </rPr>
      <t>-</t>
    </r>
    <r>
      <rPr>
        <b/>
        <sz val="11"/>
        <rFont val="GLOCK Sans Regular"/>
      </rPr>
      <t xml:space="preserve"> </t>
    </r>
    <r>
      <rPr>
        <sz val="11"/>
        <rFont val="GLOCK Sans Regular"/>
      </rPr>
      <t xml:space="preserve">Gen5 G17,G19,G22,G23,G26,G27,G29,G29 Gen5, G30, G30 Gen5, G34,G35,G45,G45, (Including MOS (Marked 6.1) </t>
    </r>
  </si>
  <si>
    <t>Trigger Housing Pin - Polymer - fits all SF Models, (Including G30S,G36,G36FGR,G19X,G21Gen5,G44,G45,G45MOS,G47MOS, Gen4 &amp; Gen5 Models without MBS)        (short pin)(21.0/Slim)</t>
  </si>
  <si>
    <t>Extractor 13 10mm  (15o-5o) G20 Gen5, G29 Gen5 Only - with Loaded Chamber Indicator (LCI)  (use only with 3442 Bearing)</t>
  </si>
  <si>
    <t xml:space="preserve">Trigger with trigger bar - G20,G20 Gen5,  G21,G29Gen5, G30 Gen5 Only, Smooth trigger (marked 33739)  </t>
  </si>
  <si>
    <t>Firing Pin Assembly 02 .45Auto,  10mm G20,G20 Gen5 G21Gen5, G29Gen5, G30 Gen5 Only (marked 36753)</t>
  </si>
  <si>
    <r>
      <t xml:space="preserve">Sight - Polymer - Fixed 6.5mm Rear - </t>
    </r>
    <r>
      <rPr>
        <b/>
        <sz val="11"/>
        <rFont val="GLOCK Sans Regular"/>
      </rPr>
      <t xml:space="preserve">GMS </t>
    </r>
    <r>
      <rPr>
        <sz val="11"/>
        <rFont val="GLOCK Sans Regular"/>
      </rPr>
      <t>- Gen5 G17,G19,G20Gen5, G21Gen5,G22,G23,G26,G27,G34,G35,G45,G45, (Including MOS (Marked 6.5)</t>
    </r>
  </si>
  <si>
    <r>
      <t xml:space="preserve">Recoil Spring Assembly dual - 9mm Simunition G17TGen4 </t>
    </r>
    <r>
      <rPr>
        <b/>
        <sz val="11"/>
        <rFont val="GLOCK Sans Regular"/>
      </rPr>
      <t xml:space="preserve">ONLY </t>
    </r>
    <r>
      <rPr>
        <sz val="11"/>
        <rFont val="GLOCK Sans Regular"/>
      </rPr>
      <t>(marked 0-5-4)</t>
    </r>
  </si>
  <si>
    <t>Recoil Spring Assembly Dual - 9mm Simunition G17T Gen5 Only (Marked 2-1-1)</t>
  </si>
  <si>
    <t>Recoil Spring Assembly dual -.22LR G44 (16 assy) (Marked 1-6-1)</t>
  </si>
  <si>
    <t>Recoil Spring Assembly dual - 9mm G17Gen4,G34Gen4 (Including MOS) (marked 0-2-5)</t>
  </si>
  <si>
    <t xml:space="preserve">Recoil Spring Assembly dual - 9mm G19Gen4 (marked 0-4-4) </t>
  </si>
  <si>
    <t>Recoil Spring Assembly dual - 9mm G19Gen5,G19X,G45, G45MOS G45P, G47MOS (marked 1-7-1)</t>
  </si>
  <si>
    <t>Recoil Spring Assembly dual - 9mm G19T,G45T Gen5 Only (Marked 0-6-1)</t>
  </si>
  <si>
    <t xml:space="preserve">Recoil Spring Assembly dual - .40 &amp; .357 G-23Gen4, G32Gen4 (marked 0-3-4) </t>
  </si>
  <si>
    <t>Recoil Spring Assembly dual - .40, 357, .45 GAP G22Gen4,G31Gen4,G35Gen4,G37Gen4 (Including MOS) (marked 0-1-5)</t>
  </si>
  <si>
    <t xml:space="preserve">Recoil Spring Assembly (12) dual - .40, G22Gen5 (Including MOS) (marked 1-2-1) </t>
  </si>
  <si>
    <t xml:space="preserve">Recoil Spring Assembly (18) dual - .40, G23Gen5, (Including MOS) (marked 1-8-1) </t>
  </si>
  <si>
    <t xml:space="preserve">Recoil Spring Assembly dual - .45 Auto, 10mm, G21Gen4,20Gen4,G40,G41Gen4 (Including MOS)             (marked 0-7-3) </t>
  </si>
  <si>
    <t>Recoil Spring Assembly dual - .380 G42 (marked 1-0-1)</t>
  </si>
  <si>
    <t>Recoil Spring Assembly dual - 9mm G43 Slim, G43X,G48 (marked 1-1-1)</t>
  </si>
  <si>
    <t xml:space="preserve">Recoil Spring Assembly dual - 9mm, .40, .357, .45 GAP G26,G27,G33,G39  (silver spring) (Including Gen4 &amp; Gen5) (marked 0-8-3)                     </t>
  </si>
  <si>
    <t xml:space="preserve">Recoil Spring Assembly dual -10mm, .45 Auto, G29,G29SF,G29Gen4,G30,G30SF,G30Gen4,G30S,G36, G36FGR, (black spring) (marked 0-9-2)         </t>
  </si>
  <si>
    <t xml:space="preserve">Recoil Spring Assembly (14) dual - .45 Auto, 10mm G20,G21Gen5 Only (marked 1-4-1)        </t>
  </si>
  <si>
    <t>Magazine Follower - .45Auto G21 Gen5 10rd &amp;13rd, G30Gen5 Orange (marked 4)</t>
  </si>
  <si>
    <r>
      <t xml:space="preserve">Magazine Spring - 45 Auto G30,G30S wide-base, use </t>
    </r>
    <r>
      <rPr>
        <b/>
        <sz val="11"/>
        <rFont val="GLOCK Sans Regular"/>
      </rPr>
      <t xml:space="preserve">ONLY </t>
    </r>
    <r>
      <rPr>
        <sz val="11"/>
        <rFont val="GLOCK Sans Regular"/>
      </rPr>
      <t>in newer mags factory-supplied with 1304 marked followers, G30 Gen5</t>
    </r>
  </si>
  <si>
    <t xml:space="preserve">Magazine Insert - .45 Auto G21,G21SF,G30,G30 Gen5 - new style flat insert marked 5397-2                 </t>
  </si>
  <si>
    <t>Magazine Floor Plate - .45 Auto G30G30Gen5  10rd</t>
  </si>
  <si>
    <r>
      <t xml:space="preserve">Orders can be e-mailed to glockcustomerservice@glock.us                                                                                                                               Faxed to 770-433-8719 or Mailed to: </t>
    </r>
    <r>
      <rPr>
        <b/>
        <i/>
        <sz val="12"/>
        <color indexed="8"/>
        <rFont val="GLOCK Sans Regular"/>
      </rPr>
      <t xml:space="preserve">Parts Order, GLOCK Inc. PO Box 369, Smyrna GA 30081                                                                             </t>
    </r>
    <r>
      <rPr>
        <b/>
        <sz val="11"/>
        <color indexed="8"/>
        <rFont val="GLOCK Sans Regular"/>
      </rPr>
      <t xml:space="preserve">For questions, please call GLOCK Customer Service @ 770-432-1202, or your local GLOCK </t>
    </r>
    <r>
      <rPr>
        <b/>
        <sz val="12"/>
        <color indexed="8"/>
        <rFont val="GLOCK Sans Regular"/>
      </rPr>
      <t xml:space="preserve">Representative                                                </t>
    </r>
    <r>
      <rPr>
        <b/>
        <sz val="12"/>
        <color indexed="8"/>
        <rFont val="GLOCK Sans Regular"/>
      </rPr>
      <t>Please allow 4 weeks for delivery of all parts orders</t>
    </r>
  </si>
  <si>
    <r>
      <t xml:space="preserve">Magazine Follower - .45 Auto G21 (10rd),G30 original style - (marked 045 &amp; 3955) fits </t>
    </r>
    <r>
      <rPr>
        <b/>
        <sz val="11"/>
        <rFont val="GLOCK Sans Regular"/>
      </rPr>
      <t>ONLY</t>
    </r>
    <r>
      <rPr>
        <sz val="11"/>
        <rFont val="GLOCK Sans Regular"/>
      </rPr>
      <t xml:space="preserve"> older mags factory-supplied w/ 3955 follower </t>
    </r>
  </si>
  <si>
    <t>"+" Floorplate will add 1 rd to .40 &amp; .45 Gap, &amp; 357 Sig  and 2 rds to 9mm</t>
  </si>
  <si>
    <r>
      <t xml:space="preserve">Magazine Floor Plate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t>
    </r>
    <r>
      <rPr>
        <b/>
        <sz val="11"/>
        <rFont val="GLOCK Sans Regular"/>
      </rPr>
      <t>7165</t>
    </r>
    <r>
      <rPr>
        <sz val="11"/>
        <rFont val="GLOCK Sans Regular"/>
      </rPr>
      <t xml:space="preserve"> </t>
    </r>
    <r>
      <rPr>
        <b/>
        <sz val="11"/>
        <rFont val="GLOCK Sans Regular"/>
      </rPr>
      <t>insert</t>
    </r>
    <r>
      <rPr>
        <sz val="11"/>
        <rFont val="GLOCK Sans Regular"/>
      </rPr>
      <t xml:space="preserve"> (Excludes 10rd mags, except G26 &amp; G37) -  G17,G17L,G19,G22,G23,G24,G25,G26,G27,G31,G32,G33,G34,G35,G37,G38,G39 (Including "C" models, Gen4) (Excludes G43) - </t>
    </r>
    <r>
      <rPr>
        <b/>
        <sz val="11"/>
        <rFont val="GLOCK Sans Regular"/>
      </rPr>
      <t>As of 1/1/16 sale of this part to CA was restricted</t>
    </r>
    <r>
      <rPr>
        <sz val="11"/>
        <rFont val="GLOCK Sans Regular"/>
      </rPr>
      <t xml:space="preserve"> - See note * on pg</t>
    </r>
    <r>
      <rPr>
        <b/>
        <sz val="11"/>
        <rFont val="GLOCK Sans Regular"/>
      </rPr>
      <t xml:space="preserve"> 14</t>
    </r>
  </si>
  <si>
    <r>
      <t xml:space="preserve">Magazine Insert - </t>
    </r>
    <r>
      <rPr>
        <b/>
        <sz val="11"/>
        <rFont val="GLOCK Sans Regular"/>
      </rPr>
      <t>"+"</t>
    </r>
    <r>
      <rPr>
        <sz val="11"/>
        <rFont val="GLOCK Sans Regular"/>
      </rPr>
      <t xml:space="preserve"> for 9mm, .40, .357, .45 GAP - use </t>
    </r>
    <r>
      <rPr>
        <b/>
        <sz val="11"/>
        <rFont val="GLOCK Sans Regular"/>
      </rPr>
      <t>ONLY</t>
    </r>
    <r>
      <rPr>
        <sz val="11"/>
        <rFont val="GLOCK Sans Regular"/>
      </rPr>
      <t xml:space="preserve"> with 7151 floorplate (Excludes 10rd mags, except G26 &amp; G37) - G17,G17L,G19,G22,G23,G24,G25,G26,G27,G31,G32,G33,G34,G35,G37,G38,G39 (Including "C" models, Gen4) (Excludes G42,G43) - </t>
    </r>
    <r>
      <rPr>
        <b/>
        <sz val="11"/>
        <rFont val="GLOCK Sans Regular"/>
      </rPr>
      <t xml:space="preserve">As of 1/1/16 sale of this part to CA was restricted </t>
    </r>
    <r>
      <rPr>
        <sz val="11"/>
        <rFont val="GLOCK Sans Regular"/>
      </rPr>
      <t xml:space="preserve">- See note * on pg </t>
    </r>
    <r>
      <rPr>
        <b/>
        <sz val="11"/>
        <rFont val="GLOCK Sans Regular"/>
      </rPr>
      <t>14</t>
    </r>
  </si>
  <si>
    <t>Trigger Mechanism Housing w/ejector (Marked 8196-2) Fits G20, G21, G29 , G30,  Gen5 Only</t>
  </si>
  <si>
    <t>a</t>
  </si>
  <si>
    <r>
      <t>Magazine Floor Plate -  Gen5 9mm, .40 (</t>
    </r>
    <r>
      <rPr>
        <b/>
        <sz val="11"/>
        <rFont val="GLOCK Sans Regular"/>
      </rPr>
      <t>Red</t>
    </r>
    <r>
      <rPr>
        <sz val="11"/>
        <rFont val="GLOCK Sans Regular"/>
      </rPr>
      <t xml:space="preserve"> for training pistols) - LE Agency Sales Only</t>
    </r>
  </si>
  <si>
    <t xml:space="preserve">Backstrap/Beavertail G17,G22,G31,G34,G35,G37,G45MOS,G47MOS (Gen4,Gen5) Set (BLK) PKG                           </t>
  </si>
  <si>
    <t xml:space="preserve">Backstrap/Beavertail G17,G22,G34,G35(Gen4) G17, G34 (Gen5) Set (DE) PKG                              </t>
  </si>
  <si>
    <t xml:space="preserve">Backstrap/Beavertail G20,G21 (Gen4 &amp; Gen5) G40,G41 (Gen4 only) Set (DE) PKG                             </t>
  </si>
  <si>
    <t>Backstrap/Beavertail G19,G23, (Gen4 only) Set (OD) PKG</t>
  </si>
  <si>
    <t xml:space="preserve">Backstrap/Beavertail G26,G27, (Gen4,Gen5) Set (DE) PKG                             </t>
  </si>
  <si>
    <t xml:space="preserve">Backstrap/Beavertail G26,G27, (Gen4 only) Set (OD) PKG                             </t>
  </si>
  <si>
    <t>Backstrap/Beavertail  G19/G23 (Gen4) G19 (Gen5) Set (Grey) PKG</t>
  </si>
  <si>
    <t>Backstrap/Beavertail G20,G21 (Gen4, Gen5) Set (Grey) PKG</t>
  </si>
  <si>
    <t>Backstrap/Beavertail  G17, G22 (Gen4) G17 (Gen5) Set (Grey) PKG</t>
  </si>
  <si>
    <t>Backstrap/Beavertail  G26 (Gen4 &amp; Gen5) G27 (Gen4) Set (Grey) PKG</t>
  </si>
  <si>
    <t>Backstrap/Beavertail  G17, G22 (Gen4) G17 (Gen5) Set (BFG) PKG</t>
  </si>
  <si>
    <t>Backstrap/Beavertail  G19, G23 (Gen4) G19 (Gen5) Set (BFG) PKG</t>
  </si>
  <si>
    <t>Backstrap/Beavertail G20,G21 (Gen4, Gen5) Set (BFG) PKG</t>
  </si>
  <si>
    <t>Backstrap/Beavertail  G26, G27 (Gen4) G26 (Gen5) Set (BFG) PKG</t>
  </si>
  <si>
    <t xml:space="preserve">Backstrap/Beavertail G19 (Gen4 &amp; Gen5) G23 (Gen4) Set (DE) PKG                               </t>
  </si>
  <si>
    <r>
      <t xml:space="preserve">Magazine Catch - fits G20,G20SF,G21,G21SF, STD </t>
    </r>
    <r>
      <rPr>
        <b/>
        <sz val="11"/>
        <rFont val="GLOCK Sans Regular"/>
      </rPr>
      <t>Only</t>
    </r>
    <r>
      <rPr>
        <sz val="11"/>
        <rFont val="GLOCK Sans Regular"/>
      </rPr>
      <t xml:space="preserve"> (not G21SF Ambi) G29,G29SF,G30,G30SF,G30S (ext. mag catch not available for these models)             </t>
    </r>
  </si>
  <si>
    <t>Barrel G17Gen5, G47MOS M1/2 X 28 RH      9mm SAE Threaded Barrel w/Metal Thread protector (PKG)</t>
  </si>
  <si>
    <t>Recoil Spring Assembly dual - 9mm G17Gen5,G17L Gen5MOS, G34Gen5MOS, G17P (marked 1-3)</t>
  </si>
  <si>
    <r>
      <t xml:space="preserve">Magazine Follower - 9mm G19X, G17,G17L,G19 G26,G34 cap-style - marked 9mm 7 - fits </t>
    </r>
    <r>
      <rPr>
        <b/>
        <sz val="11"/>
        <rFont val="GLOCK Sans Regular"/>
      </rPr>
      <t>ONLY</t>
    </r>
    <r>
      <rPr>
        <sz val="11"/>
        <rFont val="GLOCK Sans Regular"/>
      </rPr>
      <t xml:space="preserve"> mags factory-supplied w/ 4, 5, 6 or 7 followers (including Gen4) (Excludes G43,G43X,G48)       </t>
    </r>
  </si>
  <si>
    <r>
      <t xml:space="preserve">Magazine Follower - 9mm G17,G19,G19X, G34 10rd </t>
    </r>
    <r>
      <rPr>
        <b/>
        <sz val="11"/>
        <rFont val="GLOCK Sans Regular"/>
      </rPr>
      <t xml:space="preserve">Only </t>
    </r>
    <r>
      <rPr>
        <sz val="11"/>
        <rFont val="GLOCK Sans Regular"/>
      </rPr>
      <t xml:space="preserve">(Including Gen4) - marked 2183-2          </t>
    </r>
  </si>
  <si>
    <t>Barrel G17Gen5  9mm GasOx</t>
  </si>
  <si>
    <t>Magazine Well 01 Fits G17,G22, G34, G45, G47 (Gen5 Only) Standard &amp; MOS 9mm (PKG)</t>
  </si>
  <si>
    <t>Magazine Follower - .40 G22 Gen5 15rd (Orange)</t>
  </si>
  <si>
    <t>Magazine Follower - .40 G22 Gen5 10rd (Orange)</t>
  </si>
  <si>
    <t>Generation 3 MOS Spare Slide - Barrel, Recoil Spring, and MOS Adapter plate Not Included</t>
  </si>
  <si>
    <t>G17 - Generation 3 MOS Slide - Slide Internals Included</t>
  </si>
  <si>
    <t>G19 - Generation 3 MOS Slide - Slide Internals Included</t>
  </si>
  <si>
    <t>G34 - Generation 3 MOS Slide - Slide Internals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</si>
</sst>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8" formatCode="&quot;$&quot;#,##0.00_);[Red]\(&quot;$&quot;#,##0.00\)"/>
    <numFmt numFmtId="164" formatCode="&quot;$&quot;#,##0.00"/>
    <numFmt numFmtId="165" formatCode="0.0%"/>
  </numFmts>
  <fonts count="57">
    <font>
      <sz val="10"/>
      <name val="Calibri"/>
      <family val="1"/>
      <scheme val="minor"/>
    </font>
    <font>
      <sz val="11"/>
      <color indexed="8"/>
      <name val="Calibri"/>
      <family val="2"/>
    </font>
    <font>
      <sz val="8"/>
      <name val="Helsinki"/>
      <family val="2"/>
    </font>
    <font>
      <b/>
      <sz val="10"/>
      <name val="Arial"/>
      <family val="2"/>
    </font>
    <font>
      <sz val="12"/>
      <name val="Arial"/>
      <family val="2"/>
    </font>
    <font>
      <b/>
      <sz val="10"/>
      <name val="GLOCK Sans Regular"/>
    </font>
    <font>
      <b/>
      <i/>
      <sz val="12"/>
      <color indexed="8"/>
      <name val="GLOCK Sans Regular"/>
    </font>
    <font>
      <sz val="10"/>
      <name val="GLOCK Sans Regular"/>
    </font>
    <font>
      <sz val="9"/>
      <name val="GLOCK Sans Regular"/>
    </font>
    <font>
      <b/>
      <sz val="9"/>
      <name val="GLOCK Sans Regular"/>
    </font>
    <font>
      <b/>
      <u/>
      <sz val="16"/>
      <name val="GLOCK Sans Regular"/>
    </font>
    <font>
      <b/>
      <sz val="8"/>
      <name val="GLOCK Sans Regular"/>
    </font>
    <font>
      <sz val="11"/>
      <color indexed="8"/>
      <name val="GLOCK Sans Regular"/>
    </font>
    <font>
      <b/>
      <sz val="11"/>
      <color indexed="8"/>
      <name val="GLOCK Sans Regular"/>
    </font>
    <font>
      <sz val="11"/>
      <name val="GLOCK Sans Regular"/>
    </font>
    <font>
      <b/>
      <sz val="11"/>
      <name val="GLOCK Sans Regular"/>
    </font>
    <font>
      <sz val="11"/>
      <name val="GLOCK Sans"/>
      <family val="3"/>
    </font>
    <font>
      <sz val="11"/>
      <name val="Arial"/>
      <family val="2"/>
    </font>
    <font>
      <vertAlign val="superscript"/>
      <sz val="11"/>
      <color indexed="8"/>
      <name val="GLOCK Sans Regular"/>
    </font>
    <font>
      <b/>
      <sz val="12"/>
      <color indexed="8"/>
      <name val="GLOCK Sans Regular"/>
    </font>
    <font>
      <sz val="11"/>
      <name val="GLOCK Sans Reg"/>
    </font>
    <font>
      <b/>
      <sz val="12"/>
      <name val="Verdana"/>
      <family val="2"/>
    </font>
    <font>
      <b/>
      <sz val="11"/>
      <name val="GLOCK Sans"/>
      <family val="3"/>
    </font>
    <font>
      <sz val="10"/>
      <name val="GLOCK Sans"/>
      <family val="3"/>
    </font>
    <font>
      <b/>
      <sz val="11"/>
      <name val="GLOCK Sans Reg"/>
    </font>
    <font>
      <sz val="9"/>
      <name val="Verdana"/>
      <family val="2"/>
    </font>
    <font>
      <b/>
      <sz val="10"/>
      <color indexed="9"/>
      <name val="GLOCK Sans Regular"/>
    </font>
    <font>
      <sz val="11"/>
      <name val="GLOCK Sans regh"/>
    </font>
    <font>
      <sz val="10"/>
      <name val="GLOCK Sans Reg"/>
    </font>
    <font>
      <sz val="11"/>
      <color theme="1"/>
      <name val="Calibri"/>
      <family val="2"/>
      <scheme val="minor"/>
    </font>
    <font>
      <sz val="10"/>
      <color theme="1"/>
      <name val="Calibri"/>
      <family val="1"/>
      <scheme val="minor"/>
    </font>
    <font>
      <sz val="9"/>
      <color theme="1"/>
      <name val="GLOCK Sans Regular"/>
    </font>
    <font>
      <sz val="11"/>
      <color theme="1"/>
      <name val="GLOCK Sans Regular"/>
    </font>
    <font>
      <b/>
      <sz val="10"/>
      <color theme="1"/>
      <name val="Arial"/>
      <family val="2"/>
    </font>
    <font>
      <sz val="9"/>
      <color theme="1"/>
      <name val="Calibri"/>
      <family val="1"/>
      <scheme val="minor"/>
    </font>
    <font>
      <sz val="12"/>
      <name val="Calibri"/>
      <family val="1"/>
      <scheme val="minor"/>
    </font>
    <font>
      <sz val="11"/>
      <name val="Calibri"/>
      <family val="1"/>
      <scheme val="minor"/>
    </font>
    <font>
      <b/>
      <sz val="11"/>
      <name val="Calibri"/>
      <family val="1"/>
      <scheme val="minor"/>
    </font>
    <font>
      <b/>
      <sz val="11"/>
      <color theme="1"/>
      <name val="GLOCK Sans Regular"/>
    </font>
    <font>
      <sz val="11"/>
      <color theme="1"/>
      <name val="Arial"/>
      <family val="2"/>
    </font>
    <font>
      <sz val="10"/>
      <color theme="1"/>
      <name val="GLOCK Sans Regular"/>
    </font>
    <font>
      <sz val="9"/>
      <color theme="1"/>
      <name val="Arial"/>
      <family val="2"/>
    </font>
    <font>
      <b/>
      <sz val="12"/>
      <name val="Calibri"/>
      <family val="1"/>
      <scheme val="minor"/>
    </font>
    <font>
      <sz val="10"/>
      <color theme="1"/>
      <name val="Arial"/>
      <family val="2"/>
    </font>
    <font>
      <b/>
      <sz val="10"/>
      <name val="Calibri"/>
      <family val="2"/>
      <scheme val="minor"/>
    </font>
    <font>
      <sz val="11"/>
      <color theme="1"/>
      <name val="GLOCK Sans Reg"/>
    </font>
    <font>
      <b/>
      <sz val="11"/>
      <color theme="0"/>
      <name val="GLOCK Sans Regular"/>
    </font>
    <font>
      <sz val="11"/>
      <color theme="0"/>
      <name val="Arial"/>
      <family val="2"/>
    </font>
    <font>
      <sz val="11"/>
      <color theme="0"/>
      <name val="GLOCK Sans Regular"/>
    </font>
    <font>
      <b/>
      <sz val="10"/>
      <name val="Calibri"/>
      <family val="1"/>
      <scheme val="minor"/>
    </font>
    <font>
      <b/>
      <sz val="11"/>
      <color theme="1"/>
      <name val="Arial"/>
      <family val="2"/>
    </font>
    <font>
      <b/>
      <sz val="11"/>
      <color theme="0"/>
      <name val="GLOCK Sans regh"/>
    </font>
    <font>
      <sz val="10"/>
      <color theme="0"/>
      <name val="Calibri"/>
      <family val="1"/>
      <scheme val="minor"/>
    </font>
    <font>
      <b/>
      <sz val="13"/>
      <color theme="1"/>
      <name val="GLOCK Sans Regular"/>
    </font>
    <font>
      <b/>
      <sz val="12"/>
      <color theme="1"/>
      <name val="GLOCK Sans Regular"/>
    </font>
    <font>
      <b/>
      <sz val="14"/>
      <color theme="1"/>
      <name val="GLOCK Sans Regular"/>
    </font>
    <font>
      <b/>
      <sz val="11"/>
      <color theme="1"/>
      <name val="GLOCK Sans Reg"/>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00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theme="7"/>
      </left>
      <right/>
      <top style="thin">
        <color theme="7"/>
      </top>
      <bottom/>
      <diagonal/>
    </border>
    <border>
      <left/>
      <right/>
      <top style="thin">
        <color theme="7"/>
      </top>
      <bottom/>
      <diagonal/>
    </border>
    <border>
      <left/>
      <right style="thin">
        <color theme="7"/>
      </right>
      <top/>
      <bottom style="thin">
        <color theme="7"/>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7"/>
      </left>
      <right style="thin">
        <color theme="7"/>
      </right>
      <top style="thin">
        <color theme="7"/>
      </top>
      <bottom style="thin">
        <color theme="7"/>
      </bottom>
      <diagonal/>
    </border>
    <border>
      <left/>
      <right style="thin">
        <color theme="7"/>
      </right>
      <top style="thin">
        <color theme="7"/>
      </top>
      <bottom/>
      <diagonal/>
    </border>
    <border>
      <left style="thin">
        <color theme="7"/>
      </left>
      <right/>
      <top/>
      <bottom style="thin">
        <color theme="7"/>
      </bottom>
      <diagonal/>
    </border>
    <border>
      <left style="thin">
        <color theme="7"/>
      </left>
      <right style="thin">
        <color theme="7"/>
      </right>
      <top style="thin">
        <color theme="7"/>
      </top>
      <bottom style="thin">
        <color indexed="64"/>
      </bottom>
      <diagonal/>
    </border>
    <border>
      <left style="thin">
        <color theme="7"/>
      </left>
      <right/>
      <top/>
      <bottom/>
      <diagonal/>
    </border>
    <border>
      <left/>
      <right/>
      <top/>
      <bottom style="thin">
        <color theme="7"/>
      </bottom>
      <diagonal/>
    </border>
    <border>
      <left style="thin">
        <color theme="7"/>
      </left>
      <right/>
      <top style="thin">
        <color theme="7"/>
      </top>
      <bottom style="thin">
        <color indexed="64"/>
      </bottom>
      <diagonal/>
    </border>
    <border>
      <left style="thin">
        <color theme="7"/>
      </left>
      <right style="thin">
        <color theme="7"/>
      </right>
      <top style="thin">
        <color indexed="64"/>
      </top>
      <bottom style="thin">
        <color theme="7"/>
      </bottom>
      <diagonal/>
    </border>
    <border>
      <left style="thin">
        <color theme="7"/>
      </left>
      <right style="thin">
        <color theme="7"/>
      </right>
      <top style="thin">
        <color indexed="64"/>
      </top>
      <bottom style="thin">
        <color indexed="64"/>
      </bottom>
      <diagonal/>
    </border>
    <border>
      <left/>
      <right style="thin">
        <color theme="7"/>
      </right>
      <top/>
      <bottom/>
      <diagonal/>
    </border>
    <border>
      <left style="thin">
        <color theme="7"/>
      </left>
      <right/>
      <top style="thin">
        <color indexed="64"/>
      </top>
      <bottom style="thin">
        <color indexed="64"/>
      </bottom>
      <diagonal/>
    </border>
    <border>
      <left/>
      <right/>
      <top style="thin">
        <color theme="7"/>
      </top>
      <bottom style="thin">
        <color indexed="64"/>
      </bottom>
      <diagonal/>
    </border>
    <border>
      <left/>
      <right style="thin">
        <color theme="7"/>
      </right>
      <top style="thin">
        <color theme="7"/>
      </top>
      <bottom style="thin">
        <color indexed="64"/>
      </bottom>
      <diagonal/>
    </border>
    <border>
      <left style="thin">
        <color indexed="64"/>
      </left>
      <right style="thin">
        <color theme="7"/>
      </right>
      <top style="thin">
        <color indexed="64"/>
      </top>
      <bottom style="thin">
        <color indexed="64"/>
      </bottom>
      <diagonal/>
    </border>
    <border>
      <left style="thin">
        <color theme="7"/>
      </left>
      <right style="thin">
        <color indexed="64"/>
      </right>
      <top style="thin">
        <color theme="7"/>
      </top>
      <bottom style="thin">
        <color theme="7"/>
      </bottom>
      <diagonal/>
    </border>
    <border>
      <left style="thin">
        <color indexed="64"/>
      </left>
      <right style="thin">
        <color theme="7"/>
      </right>
      <top style="thin">
        <color indexed="64"/>
      </top>
      <bottom/>
      <diagonal/>
    </border>
  </borders>
  <cellStyleXfs count="2">
    <xf numFmtId="0" fontId="0" fillId="0" borderId="0"/>
    <xf numFmtId="0" fontId="29" fillId="0" borderId="0"/>
  </cellStyleXfs>
  <cellXfs count="465">
    <xf numFmtId="0" fontId="0" fillId="0" borderId="0" xfId="0"/>
    <xf numFmtId="0" fontId="0" fillId="2" borderId="0" xfId="0" applyFill="1" applyAlignment="1">
      <alignment horizontal="left"/>
    </xf>
    <xf numFmtId="0" fontId="0" fillId="2" borderId="0" xfId="0" applyFill="1"/>
    <xf numFmtId="0" fontId="0" fillId="2" borderId="0" xfId="0" applyFill="1" applyAlignment="1">
      <alignment wrapText="1"/>
    </xf>
    <xf numFmtId="0" fontId="30" fillId="2" borderId="0" xfId="0" applyFont="1" applyFill="1"/>
    <xf numFmtId="0" fontId="30" fillId="2" borderId="0" xfId="0" applyFont="1" applyFill="1" applyAlignment="1">
      <alignment horizontal="left" vertical="center"/>
    </xf>
    <xf numFmtId="0" fontId="30" fillId="2" borderId="0" xfId="0" applyFont="1" applyFill="1" applyAlignment="1">
      <alignment vertical="center"/>
    </xf>
    <xf numFmtId="0" fontId="31" fillId="2" borderId="16" xfId="0" applyFont="1" applyFill="1" applyBorder="1" applyAlignment="1">
      <alignment horizontal="left" vertical="center" indent="1"/>
    </xf>
    <xf numFmtId="0" fontId="32" fillId="2" borderId="17" xfId="0" applyFont="1" applyFill="1" applyBorder="1" applyAlignment="1">
      <alignment horizontal="left" vertical="center" indent="1"/>
    </xf>
    <xf numFmtId="0" fontId="31" fillId="2" borderId="17" xfId="0" applyFont="1" applyFill="1" applyBorder="1" applyAlignment="1">
      <alignment horizontal="right" vertical="center" wrapText="1"/>
    </xf>
    <xf numFmtId="0" fontId="31" fillId="2" borderId="17" xfId="0" applyFont="1" applyFill="1" applyBorder="1" applyAlignment="1">
      <alignment horizontal="right" vertical="center" indent="1"/>
    </xf>
    <xf numFmtId="0" fontId="31" fillId="2" borderId="17" xfId="0" applyFont="1" applyFill="1" applyBorder="1" applyAlignment="1">
      <alignment vertical="center" wrapText="1"/>
    </xf>
    <xf numFmtId="0" fontId="31" fillId="2" borderId="17" xfId="0" applyFont="1" applyFill="1" applyBorder="1" applyAlignment="1">
      <alignment vertical="center"/>
    </xf>
    <xf numFmtId="0" fontId="31" fillId="2" borderId="17" xfId="0" applyFont="1" applyFill="1" applyBorder="1" applyAlignment="1">
      <alignment horizontal="right" vertical="center"/>
    </xf>
    <xf numFmtId="0" fontId="33" fillId="2" borderId="18" xfId="0" applyFont="1" applyFill="1" applyBorder="1" applyAlignment="1" applyProtection="1">
      <alignment horizontal="left" vertical="center"/>
      <protection locked="0"/>
    </xf>
    <xf numFmtId="0" fontId="34" fillId="2" borderId="0" xfId="0" applyFont="1" applyFill="1"/>
    <xf numFmtId="0" fontId="35" fillId="2" borderId="0" xfId="0" applyFont="1" applyFill="1"/>
    <xf numFmtId="0" fontId="36" fillId="2" borderId="0" xfId="0" applyFont="1" applyFill="1"/>
    <xf numFmtId="0" fontId="36" fillId="2" borderId="0" xfId="0" applyFont="1" applyFill="1" applyAlignment="1">
      <alignment vertical="center"/>
    </xf>
    <xf numFmtId="0" fontId="14" fillId="2" borderId="0" xfId="0" applyFont="1" applyFill="1" applyAlignment="1">
      <alignment vertical="center"/>
    </xf>
    <xf numFmtId="0" fontId="17" fillId="2" borderId="0" xfId="0" applyFont="1" applyFill="1" applyAlignment="1">
      <alignment vertical="center"/>
    </xf>
    <xf numFmtId="0" fontId="32" fillId="2" borderId="0" xfId="0" applyFont="1" applyFill="1" applyAlignment="1">
      <alignment horizontal="left" vertical="center" wrapText="1"/>
    </xf>
    <xf numFmtId="0" fontId="36" fillId="2" borderId="0" xfId="0" applyFont="1" applyFill="1" applyAlignment="1">
      <alignment vertical="center" wrapText="1"/>
    </xf>
    <xf numFmtId="0" fontId="32" fillId="2" borderId="22" xfId="0" applyFont="1" applyFill="1" applyBorder="1" applyAlignment="1">
      <alignment horizontal="left" vertical="center"/>
    </xf>
    <xf numFmtId="0" fontId="37" fillId="2" borderId="0" xfId="0" applyFont="1" applyFill="1" applyAlignment="1">
      <alignment horizontal="center"/>
    </xf>
    <xf numFmtId="0" fontId="32" fillId="2" borderId="25" xfId="0" applyFont="1" applyFill="1" applyBorder="1" applyAlignment="1">
      <alignment horizontal="left" vertical="center" wrapText="1"/>
    </xf>
    <xf numFmtId="0" fontId="38" fillId="2" borderId="0" xfId="0" applyFont="1" applyFill="1" applyAlignment="1">
      <alignment vertical="center" wrapText="1"/>
    </xf>
    <xf numFmtId="164" fontId="32" fillId="2" borderId="17" xfId="0" applyNumberFormat="1" applyFont="1" applyFill="1" applyBorder="1" applyAlignment="1">
      <alignment horizontal="center" vertical="center"/>
    </xf>
    <xf numFmtId="164" fontId="31" fillId="2" borderId="17" xfId="0" applyNumberFormat="1" applyFont="1" applyFill="1" applyBorder="1" applyAlignment="1">
      <alignment horizontal="center" vertical="center"/>
    </xf>
    <xf numFmtId="8" fontId="20" fillId="0" borderId="1" xfId="0" applyNumberFormat="1" applyFont="1" applyBorder="1" applyAlignment="1">
      <alignment horizontal="center" vertical="center"/>
    </xf>
    <xf numFmtId="164" fontId="32" fillId="2" borderId="1" xfId="0" applyNumberFormat="1" applyFont="1" applyFill="1" applyBorder="1" applyAlignment="1">
      <alignment horizontal="center" vertical="center" wrapText="1"/>
    </xf>
    <xf numFmtId="164" fontId="32" fillId="2" borderId="22" xfId="0" applyNumberFormat="1" applyFont="1" applyFill="1" applyBorder="1" applyAlignment="1">
      <alignment horizontal="center" vertical="center" wrapText="1"/>
    </xf>
    <xf numFmtId="164" fontId="32" fillId="2" borderId="22" xfId="0" applyNumberFormat="1" applyFont="1" applyFill="1" applyBorder="1" applyAlignment="1">
      <alignment horizontal="center" vertical="center"/>
    </xf>
    <xf numFmtId="164" fontId="14" fillId="2" borderId="22" xfId="0" applyNumberFormat="1" applyFont="1" applyFill="1" applyBorder="1" applyAlignment="1">
      <alignment horizontal="center" vertical="center" wrapText="1"/>
    </xf>
    <xf numFmtId="164" fontId="14" fillId="2" borderId="22" xfId="0" applyNumberFormat="1" applyFont="1" applyFill="1" applyBorder="1" applyAlignment="1">
      <alignment horizontal="center" vertical="center"/>
    </xf>
    <xf numFmtId="164" fontId="14" fillId="2" borderId="1" xfId="0" applyNumberFormat="1" applyFont="1" applyFill="1" applyBorder="1" applyAlignment="1">
      <alignment horizontal="center" vertical="center" wrapText="1"/>
    </xf>
    <xf numFmtId="0" fontId="20" fillId="2" borderId="0" xfId="0" applyFont="1" applyFill="1" applyAlignment="1">
      <alignment vertical="center"/>
    </xf>
    <xf numFmtId="164" fontId="39" fillId="2" borderId="1" xfId="0" applyNumberFormat="1" applyFont="1" applyFill="1" applyBorder="1" applyAlignment="1">
      <alignment horizontal="center" vertical="center" wrapText="1"/>
    </xf>
    <xf numFmtId="0" fontId="32" fillId="2" borderId="29" xfId="0" applyFont="1" applyFill="1" applyBorder="1" applyAlignment="1">
      <alignment horizontal="left" vertical="center" wrapText="1"/>
    </xf>
    <xf numFmtId="164" fontId="14" fillId="2" borderId="29" xfId="0" applyNumberFormat="1" applyFont="1" applyFill="1" applyBorder="1" applyAlignment="1">
      <alignment horizontal="center" vertical="center" wrapText="1"/>
    </xf>
    <xf numFmtId="0" fontId="0" fillId="0" borderId="0" xfId="0" applyAlignment="1">
      <alignment wrapText="1"/>
    </xf>
    <xf numFmtId="0" fontId="38" fillId="2" borderId="0" xfId="0" applyFont="1" applyFill="1" applyAlignment="1">
      <alignment horizontal="right" vertical="center" wrapText="1"/>
    </xf>
    <xf numFmtId="4" fontId="40" fillId="2" borderId="23" xfId="0" applyNumberFormat="1" applyFont="1" applyFill="1" applyBorder="1" applyAlignment="1">
      <alignment horizontal="center" vertical="center"/>
    </xf>
    <xf numFmtId="4" fontId="41" fillId="2" borderId="23" xfId="0" applyNumberFormat="1" applyFont="1" applyFill="1" applyBorder="1" applyAlignment="1">
      <alignment horizontal="center" vertical="center"/>
    </xf>
    <xf numFmtId="4" fontId="0" fillId="2" borderId="0" xfId="0" applyNumberFormat="1" applyFill="1" applyAlignment="1">
      <alignment horizontal="center"/>
    </xf>
    <xf numFmtId="0" fontId="32" fillId="0" borderId="22" xfId="0" applyFont="1" applyBorder="1" applyAlignment="1">
      <alignment horizontal="left" vertical="center" wrapText="1"/>
    </xf>
    <xf numFmtId="2" fontId="32" fillId="2" borderId="17" xfId="0" applyNumberFormat="1" applyFont="1" applyFill="1" applyBorder="1" applyAlignment="1">
      <alignment horizontal="right" vertical="center"/>
    </xf>
    <xf numFmtId="2" fontId="41" fillId="2" borderId="17" xfId="0" applyNumberFormat="1" applyFont="1" applyFill="1" applyBorder="1"/>
    <xf numFmtId="2" fontId="0" fillId="2" borderId="0" xfId="0" applyNumberFormat="1" applyFill="1" applyAlignment="1">
      <alignment horizontal="right"/>
    </xf>
    <xf numFmtId="0" fontId="32" fillId="2" borderId="0" xfId="0" applyFont="1" applyFill="1" applyAlignment="1">
      <alignment horizontal="right"/>
    </xf>
    <xf numFmtId="0" fontId="16" fillId="0" borderId="0" xfId="0" applyFont="1"/>
    <xf numFmtId="0" fontId="22" fillId="0" borderId="0" xfId="0" applyFont="1"/>
    <xf numFmtId="0" fontId="3" fillId="2" borderId="0" xfId="0" applyFont="1" applyFill="1" applyAlignment="1" applyProtection="1">
      <alignment horizontal="left" vertical="center"/>
      <protection locked="0"/>
    </xf>
    <xf numFmtId="0" fontId="4" fillId="2" borderId="0" xfId="0" applyFont="1" applyFill="1" applyAlignment="1">
      <alignment horizontal="right" vertical="center"/>
    </xf>
    <xf numFmtId="164" fontId="31" fillId="2" borderId="3" xfId="0" applyNumberFormat="1" applyFont="1" applyFill="1" applyBorder="1" applyAlignment="1">
      <alignment horizontal="left" vertical="center"/>
    </xf>
    <xf numFmtId="49" fontId="33" fillId="2" borderId="0" xfId="0" applyNumberFormat="1" applyFont="1" applyFill="1" applyAlignment="1" applyProtection="1">
      <alignment horizontal="left" vertical="center"/>
      <protection locked="0"/>
    </xf>
    <xf numFmtId="49" fontId="33" fillId="2" borderId="31" xfId="0" applyNumberFormat="1" applyFont="1" applyFill="1" applyBorder="1" applyAlignment="1" applyProtection="1">
      <alignment horizontal="left" vertical="center"/>
      <protection locked="0"/>
    </xf>
    <xf numFmtId="0" fontId="35" fillId="2" borderId="0" xfId="0" applyFont="1" applyFill="1" applyAlignment="1">
      <alignment vertical="center"/>
    </xf>
    <xf numFmtId="164" fontId="0" fillId="2" borderId="0" xfId="0" applyNumberFormat="1" applyFill="1" applyAlignment="1">
      <alignment horizontal="center"/>
    </xf>
    <xf numFmtId="49" fontId="43" fillId="2" borderId="0" xfId="0" applyNumberFormat="1" applyFont="1" applyFill="1" applyAlignment="1" applyProtection="1">
      <alignment horizontal="left" vertical="center"/>
      <protection locked="0"/>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4" xfId="0" applyFont="1" applyFill="1" applyBorder="1" applyAlignment="1">
      <alignment horizontal="center" vertical="center" wrapText="1"/>
    </xf>
    <xf numFmtId="0" fontId="8" fillId="2" borderId="4" xfId="0" applyFont="1" applyFill="1" applyBorder="1" applyAlignment="1">
      <alignment horizontal="left" vertical="center"/>
    </xf>
    <xf numFmtId="0" fontId="8" fillId="2" borderId="4" xfId="0" applyFont="1" applyFill="1" applyBorder="1" applyAlignment="1">
      <alignment horizontal="center" vertical="center"/>
    </xf>
    <xf numFmtId="0" fontId="0" fillId="2" borderId="5" xfId="0" applyFill="1" applyBorder="1"/>
    <xf numFmtId="0" fontId="0" fillId="2" borderId="5" xfId="0" applyFill="1" applyBorder="1" applyAlignment="1">
      <alignment wrapText="1"/>
    </xf>
    <xf numFmtId="4" fontId="0" fillId="2" borderId="6" xfId="0" applyNumberFormat="1" applyFill="1" applyBorder="1" applyAlignment="1">
      <alignment horizontal="center"/>
    </xf>
    <xf numFmtId="0" fontId="31" fillId="2" borderId="3" xfId="0" applyFont="1" applyFill="1" applyBorder="1" applyAlignment="1">
      <alignment vertical="center"/>
    </xf>
    <xf numFmtId="0" fontId="31" fillId="2" borderId="4" xfId="0" applyFont="1" applyFill="1" applyBorder="1" applyAlignment="1">
      <alignment vertical="center"/>
    </xf>
    <xf numFmtId="0" fontId="31" fillId="2" borderId="4" xfId="0" applyFont="1" applyFill="1" applyBorder="1" applyAlignment="1">
      <alignment horizontal="right" vertical="center" wrapText="1"/>
    </xf>
    <xf numFmtId="0" fontId="31" fillId="2" borderId="4" xfId="0" applyFont="1" applyFill="1" applyBorder="1" applyAlignment="1">
      <alignment horizontal="center" vertical="center"/>
    </xf>
    <xf numFmtId="0" fontId="31" fillId="2" borderId="4" xfId="0" applyFont="1" applyFill="1" applyBorder="1" applyAlignment="1">
      <alignment horizontal="left" vertical="center" wrapText="1"/>
    </xf>
    <xf numFmtId="2" fontId="31" fillId="2" borderId="4" xfId="0" applyNumberFormat="1" applyFont="1" applyFill="1" applyBorder="1" applyAlignment="1">
      <alignment horizontal="left" vertical="center" wrapText="1"/>
    </xf>
    <xf numFmtId="4" fontId="31" fillId="2" borderId="7" xfId="0" applyNumberFormat="1" applyFont="1" applyFill="1" applyBorder="1" applyAlignment="1">
      <alignment horizontal="center" vertical="center" wrapText="1"/>
    </xf>
    <xf numFmtId="4" fontId="0" fillId="2" borderId="8" xfId="0" applyNumberFormat="1" applyFill="1" applyBorder="1" applyAlignment="1">
      <alignment horizontal="center"/>
    </xf>
    <xf numFmtId="164" fontId="31" fillId="2" borderId="3" xfId="0" applyNumberFormat="1" applyFont="1" applyFill="1" applyBorder="1" applyAlignment="1">
      <alignment horizontal="center" vertical="center" wrapText="1"/>
    </xf>
    <xf numFmtId="164" fontId="31" fillId="2" borderId="5" xfId="0" applyNumberFormat="1" applyFont="1" applyFill="1" applyBorder="1" applyAlignment="1">
      <alignment horizontal="center" vertical="center"/>
    </xf>
    <xf numFmtId="2" fontId="41" fillId="2" borderId="5" xfId="0" applyNumberFormat="1" applyFont="1" applyFill="1" applyBorder="1" applyAlignment="1">
      <alignment horizontal="left" vertical="center"/>
    </xf>
    <xf numFmtId="4" fontId="41" fillId="2" borderId="6" xfId="0" applyNumberFormat="1" applyFont="1" applyFill="1" applyBorder="1" applyAlignment="1">
      <alignment horizontal="center" vertical="center"/>
    </xf>
    <xf numFmtId="0" fontId="8" fillId="2" borderId="9" xfId="0" applyFont="1" applyFill="1" applyBorder="1" applyAlignment="1">
      <alignment horizontal="left"/>
    </xf>
    <xf numFmtId="0" fontId="8" fillId="2" borderId="0" xfId="0" applyFont="1" applyFill="1" applyAlignment="1">
      <alignment horizontal="left"/>
    </xf>
    <xf numFmtId="0" fontId="8" fillId="2" borderId="0" xfId="0" applyFont="1" applyFill="1" applyAlignment="1">
      <alignment horizontal="left" wrapText="1"/>
    </xf>
    <xf numFmtId="2" fontId="0" fillId="2" borderId="0" xfId="0" applyNumberFormat="1" applyFill="1" applyAlignment="1">
      <alignment horizontal="left"/>
    </xf>
    <xf numFmtId="4" fontId="44" fillId="2" borderId="8" xfId="0" applyNumberFormat="1" applyFont="1" applyFill="1" applyBorder="1" applyAlignment="1">
      <alignment horizontal="center"/>
    </xf>
    <xf numFmtId="164" fontId="8" fillId="2" borderId="0" xfId="0" applyNumberFormat="1" applyFont="1" applyFill="1" applyAlignment="1">
      <alignment horizontal="center"/>
    </xf>
    <xf numFmtId="2" fontId="8" fillId="2" borderId="0" xfId="0" applyNumberFormat="1" applyFont="1" applyFill="1" applyAlignment="1">
      <alignment horizontal="left"/>
    </xf>
    <xf numFmtId="0" fontId="8" fillId="2" borderId="9" xfId="0" applyFont="1" applyFill="1" applyBorder="1" applyAlignment="1">
      <alignment vertical="center"/>
    </xf>
    <xf numFmtId="0" fontId="8" fillId="2" borderId="0" xfId="0" applyFont="1" applyFill="1" applyAlignment="1">
      <alignment vertical="center"/>
    </xf>
    <xf numFmtId="0" fontId="8" fillId="2" borderId="0" xfId="0" applyFont="1" applyFill="1" applyAlignment="1">
      <alignment wrapText="1"/>
    </xf>
    <xf numFmtId="0" fontId="8" fillId="2" borderId="9" xfId="0" applyFont="1" applyFill="1" applyBorder="1" applyAlignment="1">
      <alignment wrapText="1"/>
    </xf>
    <xf numFmtId="0" fontId="8" fillId="2" borderId="0" xfId="0" applyFont="1" applyFill="1" applyAlignment="1">
      <alignment horizontal="center" wrapText="1"/>
    </xf>
    <xf numFmtId="0" fontId="35" fillId="2" borderId="8" xfId="0" applyFont="1" applyFill="1" applyBorder="1"/>
    <xf numFmtId="0" fontId="10" fillId="2" borderId="9" xfId="0" applyFont="1" applyFill="1" applyBorder="1" applyAlignment="1">
      <alignment horizontal="left"/>
    </xf>
    <xf numFmtId="0" fontId="2" fillId="2" borderId="10" xfId="0" applyFont="1" applyFill="1" applyBorder="1"/>
    <xf numFmtId="0" fontId="2" fillId="2" borderId="5" xfId="0" applyFont="1" applyFill="1" applyBorder="1"/>
    <xf numFmtId="164" fontId="2" fillId="2" borderId="5" xfId="0" applyNumberFormat="1" applyFont="1" applyFill="1" applyBorder="1" applyAlignment="1">
      <alignment horizontal="center"/>
    </xf>
    <xf numFmtId="2" fontId="2" fillId="2" borderId="5" xfId="0" applyNumberFormat="1" applyFont="1" applyFill="1" applyBorder="1" applyAlignment="1">
      <alignment horizontal="right"/>
    </xf>
    <xf numFmtId="164" fontId="32" fillId="2" borderId="11" xfId="0" applyNumberFormat="1" applyFont="1" applyFill="1" applyBorder="1" applyAlignment="1">
      <alignment horizontal="center" vertical="center" wrapText="1"/>
    </xf>
    <xf numFmtId="0" fontId="36" fillId="0" borderId="0" xfId="0" applyFont="1" applyAlignment="1">
      <alignment vertical="center"/>
    </xf>
    <xf numFmtId="164" fontId="32" fillId="0" borderId="22" xfId="0" applyNumberFormat="1" applyFont="1" applyBorder="1" applyAlignment="1">
      <alignment horizontal="center" vertical="center" wrapText="1"/>
    </xf>
    <xf numFmtId="0" fontId="14" fillId="0" borderId="0" xfId="0" applyFont="1" applyAlignment="1">
      <alignment vertical="center"/>
    </xf>
    <xf numFmtId="0" fontId="42" fillId="0" borderId="1" xfId="0" applyFont="1" applyBorder="1" applyAlignment="1">
      <alignment wrapText="1"/>
    </xf>
    <xf numFmtId="164" fontId="20" fillId="2" borderId="1" xfId="0" applyNumberFormat="1" applyFont="1" applyFill="1" applyBorder="1" applyAlignment="1">
      <alignment horizontal="center"/>
    </xf>
    <xf numFmtId="0" fontId="45" fillId="2" borderId="1" xfId="0" applyFont="1" applyFill="1" applyBorder="1" applyAlignment="1">
      <alignment horizontal="left" vertical="center" wrapText="1"/>
    </xf>
    <xf numFmtId="164" fontId="45" fillId="2" borderId="1" xfId="0" applyNumberFormat="1" applyFont="1" applyFill="1" applyBorder="1" applyAlignment="1">
      <alignment horizontal="center" vertical="center" wrapText="1"/>
    </xf>
    <xf numFmtId="0" fontId="20" fillId="2" borderId="1" xfId="0" applyFont="1" applyFill="1" applyBorder="1" applyAlignment="1">
      <alignment horizontal="left"/>
    </xf>
    <xf numFmtId="0" fontId="46" fillId="3" borderId="4" xfId="0" applyFont="1" applyFill="1" applyBorder="1" applyAlignment="1">
      <alignment horizontal="center" vertical="center" wrapText="1"/>
    </xf>
    <xf numFmtId="4" fontId="0" fillId="0" borderId="11" xfId="0" applyNumberFormat="1" applyBorder="1" applyAlignment="1">
      <alignment wrapText="1"/>
    </xf>
    <xf numFmtId="0" fontId="46" fillId="3" borderId="12" xfId="0" applyFont="1" applyFill="1" applyBorder="1" applyAlignment="1">
      <alignment horizontal="center" vertical="center" wrapText="1"/>
    </xf>
    <xf numFmtId="0" fontId="38" fillId="3" borderId="1"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15" fillId="3" borderId="1" xfId="0" applyFont="1" applyFill="1" applyBorder="1" applyAlignment="1">
      <alignment horizontal="center" vertical="top"/>
    </xf>
    <xf numFmtId="0" fontId="46" fillId="3" borderId="1" xfId="0" applyFont="1" applyFill="1" applyBorder="1" applyAlignment="1">
      <alignment horizontal="center" vertical="center"/>
    </xf>
    <xf numFmtId="0" fontId="47" fillId="2" borderId="0" xfId="0" applyFont="1" applyFill="1" applyAlignment="1">
      <alignment vertical="center"/>
    </xf>
    <xf numFmtId="0" fontId="48" fillId="3" borderId="1" xfId="0" applyFont="1" applyFill="1" applyBorder="1" applyAlignment="1">
      <alignment horizontal="center" vertical="center" wrapText="1"/>
    </xf>
    <xf numFmtId="164" fontId="32" fillId="2" borderId="1" xfId="0" applyNumberFormat="1" applyFont="1" applyFill="1" applyBorder="1" applyAlignment="1">
      <alignment horizontal="center" vertical="center"/>
    </xf>
    <xf numFmtId="0" fontId="0" fillId="0" borderId="8" xfId="0" applyBorder="1" applyAlignment="1">
      <alignment wrapText="1"/>
    </xf>
    <xf numFmtId="0" fontId="5" fillId="2" borderId="9" xfId="0" applyFont="1" applyFill="1" applyBorder="1" applyAlignment="1">
      <alignment horizontal="left" wrapText="1"/>
    </xf>
    <xf numFmtId="0" fontId="9" fillId="2" borderId="9" xfId="0" applyFont="1" applyFill="1" applyBorder="1" applyAlignment="1">
      <alignment horizontal="center" wrapText="1"/>
    </xf>
    <xf numFmtId="0" fontId="0" fillId="0" borderId="8" xfId="0" applyBorder="1" applyAlignment="1">
      <alignment horizontal="center" wrapText="1"/>
    </xf>
    <xf numFmtId="0" fontId="8" fillId="2" borderId="9" xfId="0" applyFont="1" applyFill="1" applyBorder="1" applyAlignment="1">
      <alignment horizontal="center" vertical="center" wrapText="1"/>
    </xf>
    <xf numFmtId="0" fontId="0" fillId="0" borderId="0" xfId="0" applyAlignment="1">
      <alignment horizontal="center" wrapText="1"/>
    </xf>
    <xf numFmtId="0" fontId="9" fillId="2" borderId="0" xfId="0" applyFont="1" applyFill="1" applyAlignment="1">
      <alignment horizontal="center" wrapText="1"/>
    </xf>
    <xf numFmtId="0" fontId="9" fillId="2" borderId="8" xfId="0" applyFont="1" applyFill="1" applyBorder="1" applyAlignment="1">
      <alignment horizontal="center" wrapText="1"/>
    </xf>
    <xf numFmtId="0" fontId="38" fillId="2" borderId="10" xfId="0" applyFont="1" applyFill="1" applyBorder="1" applyAlignment="1">
      <alignment horizontal="center" vertical="center" wrapText="1"/>
    </xf>
    <xf numFmtId="4" fontId="38" fillId="2" borderId="6" xfId="0" applyNumberFormat="1" applyFont="1" applyFill="1" applyBorder="1" applyAlignment="1">
      <alignment horizontal="center" vertical="center" wrapText="1"/>
    </xf>
    <xf numFmtId="164" fontId="32" fillId="2" borderId="1" xfId="1" applyNumberFormat="1" applyFont="1" applyFill="1" applyBorder="1" applyAlignment="1">
      <alignment horizontal="center" vertical="center" wrapText="1"/>
    </xf>
    <xf numFmtId="2" fontId="38" fillId="2" borderId="1" xfId="0" applyNumberFormat="1" applyFont="1" applyFill="1" applyBorder="1" applyAlignment="1">
      <alignment horizontal="center" vertical="center" wrapText="1"/>
    </xf>
    <xf numFmtId="0" fontId="32" fillId="2" borderId="1" xfId="1" applyFont="1" applyFill="1" applyBorder="1" applyAlignment="1">
      <alignment horizontal="left" vertical="center" wrapText="1"/>
    </xf>
    <xf numFmtId="0" fontId="36" fillId="0" borderId="1" xfId="0" applyFont="1" applyBorder="1" applyAlignment="1">
      <alignment wrapText="1"/>
    </xf>
    <xf numFmtId="0" fontId="45" fillId="0" borderId="1" xfId="0" applyFont="1" applyBorder="1" applyAlignment="1">
      <alignment horizontal="left" vertical="center" wrapText="1"/>
    </xf>
    <xf numFmtId="4" fontId="39" fillId="2" borderId="29" xfId="0" applyNumberFormat="1" applyFont="1" applyFill="1" applyBorder="1" applyAlignment="1">
      <alignment horizontal="center" vertical="center"/>
    </xf>
    <xf numFmtId="0" fontId="35" fillId="0" borderId="3" xfId="0" applyFont="1" applyBorder="1" applyAlignment="1">
      <alignment wrapText="1"/>
    </xf>
    <xf numFmtId="2" fontId="42" fillId="0" borderId="4" xfId="0" applyNumberFormat="1" applyFont="1" applyBorder="1" applyAlignment="1">
      <alignment wrapText="1"/>
    </xf>
    <xf numFmtId="4" fontId="42" fillId="0" borderId="7" xfId="0" applyNumberFormat="1" applyFont="1" applyBorder="1" applyAlignment="1">
      <alignment horizontal="center" wrapText="1"/>
    </xf>
    <xf numFmtId="49" fontId="0" fillId="0" borderId="1" xfId="0" applyNumberFormat="1" applyBorder="1" applyAlignment="1">
      <alignment horizontal="left" wrapText="1"/>
    </xf>
    <xf numFmtId="4" fontId="39" fillId="2" borderId="22" xfId="0" applyNumberFormat="1" applyFont="1" applyFill="1" applyBorder="1" applyAlignment="1">
      <alignment horizontal="center" vertical="center"/>
    </xf>
    <xf numFmtId="1" fontId="39" fillId="2" borderId="1" xfId="1" applyNumberFormat="1" applyFont="1" applyFill="1" applyBorder="1" applyAlignment="1" applyProtection="1">
      <alignment horizontal="center" vertical="center" wrapText="1"/>
      <protection locked="0"/>
    </xf>
    <xf numFmtId="1" fontId="32" fillId="2" borderId="22" xfId="1" applyNumberFormat="1" applyFont="1" applyFill="1" applyBorder="1" applyAlignment="1" applyProtection="1">
      <alignment horizontal="center" vertical="center" wrapText="1"/>
      <protection locked="0"/>
    </xf>
    <xf numFmtId="1" fontId="32" fillId="0" borderId="22" xfId="1" applyNumberFormat="1" applyFont="1" applyBorder="1" applyAlignment="1" applyProtection="1">
      <alignment horizontal="center" vertical="center" wrapText="1"/>
      <protection locked="0"/>
    </xf>
    <xf numFmtId="1" fontId="32" fillId="2" borderId="1" xfId="0" applyNumberFormat="1" applyFont="1" applyFill="1" applyBorder="1" applyAlignment="1">
      <alignment horizontal="right" vertical="center"/>
    </xf>
    <xf numFmtId="1" fontId="36" fillId="0" borderId="1" xfId="0" applyNumberFormat="1" applyFont="1" applyBorder="1" applyAlignment="1">
      <alignment wrapText="1"/>
    </xf>
    <xf numFmtId="1" fontId="36" fillId="0" borderId="1" xfId="0" applyNumberFormat="1" applyFont="1" applyBorder="1" applyAlignment="1">
      <alignment vertical="center" wrapText="1"/>
    </xf>
    <xf numFmtId="1" fontId="39" fillId="2" borderId="22" xfId="0" applyNumberFormat="1" applyFont="1" applyFill="1" applyBorder="1" applyAlignment="1" applyProtection="1">
      <alignment horizontal="center" vertical="center" wrapText="1"/>
      <protection locked="0"/>
    </xf>
    <xf numFmtId="1" fontId="39" fillId="2" borderId="22" xfId="0" applyNumberFormat="1" applyFont="1" applyFill="1" applyBorder="1" applyAlignment="1" applyProtection="1">
      <alignment horizontal="center" vertical="center"/>
      <protection locked="0"/>
    </xf>
    <xf numFmtId="1" fontId="39" fillId="2" borderId="29" xfId="0" applyNumberFormat="1" applyFont="1" applyFill="1" applyBorder="1" applyAlignment="1" applyProtection="1">
      <alignment horizontal="center" vertical="center" wrapText="1"/>
      <protection locked="0"/>
    </xf>
    <xf numFmtId="1" fontId="17" fillId="2" borderId="1" xfId="0" applyNumberFormat="1" applyFont="1" applyFill="1" applyBorder="1" applyAlignment="1">
      <alignment horizontal="right"/>
    </xf>
    <xf numFmtId="1" fontId="32" fillId="2" borderId="22" xfId="0" applyNumberFormat="1" applyFont="1" applyFill="1" applyBorder="1" applyAlignment="1" applyProtection="1">
      <alignment horizontal="center" vertical="center" wrapText="1"/>
      <protection locked="0"/>
    </xf>
    <xf numFmtId="1" fontId="32" fillId="2" borderId="1" xfId="0" applyNumberFormat="1" applyFont="1" applyFill="1" applyBorder="1" applyAlignment="1" applyProtection="1">
      <alignment horizontal="center" vertical="center" wrapText="1"/>
      <protection locked="0"/>
    </xf>
    <xf numFmtId="165" fontId="50" fillId="2" borderId="1" xfId="0" applyNumberFormat="1" applyFont="1" applyFill="1" applyBorder="1" applyAlignment="1">
      <alignment horizontal="right"/>
    </xf>
    <xf numFmtId="4" fontId="39" fillId="2" borderId="1" xfId="0" applyNumberFormat="1" applyFont="1" applyFill="1" applyBorder="1" applyAlignment="1">
      <alignment horizontal="center" vertical="center"/>
    </xf>
    <xf numFmtId="0" fontId="14" fillId="2" borderId="22" xfId="0" applyFont="1" applyFill="1" applyBorder="1" applyAlignment="1">
      <alignment horizontal="left" vertical="center" wrapText="1"/>
    </xf>
    <xf numFmtId="0" fontId="32" fillId="2" borderId="1" xfId="0" applyFont="1" applyFill="1" applyBorder="1" applyAlignment="1">
      <alignment vertical="center" wrapText="1"/>
    </xf>
    <xf numFmtId="0" fontId="36" fillId="0" borderId="1" xfId="0" applyFont="1" applyBorder="1" applyAlignment="1">
      <alignment vertical="center" wrapText="1"/>
    </xf>
    <xf numFmtId="1" fontId="39" fillId="2" borderId="1" xfId="0" applyNumberFormat="1" applyFont="1" applyFill="1" applyBorder="1" applyAlignment="1" applyProtection="1">
      <alignment horizontal="center" vertical="center" wrapText="1"/>
      <protection locked="0"/>
    </xf>
    <xf numFmtId="0" fontId="32" fillId="2" borderId="22" xfId="0" applyFont="1" applyFill="1" applyBorder="1" applyAlignment="1">
      <alignment horizontal="left" vertical="center" wrapText="1"/>
    </xf>
    <xf numFmtId="0" fontId="32" fillId="2" borderId="1" xfId="0" applyFont="1" applyFill="1" applyBorder="1" applyAlignment="1">
      <alignment vertical="center"/>
    </xf>
    <xf numFmtId="0" fontId="14" fillId="0" borderId="22" xfId="0" applyFont="1" applyBorder="1" applyAlignment="1">
      <alignment horizontal="left" vertical="top"/>
    </xf>
    <xf numFmtId="0" fontId="32" fillId="2" borderId="1" xfId="0"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2" borderId="22" xfId="0" applyFont="1" applyFill="1" applyBorder="1" applyAlignment="1">
      <alignment horizontal="left" vertical="center"/>
    </xf>
    <xf numFmtId="8" fontId="39" fillId="2" borderId="1" xfId="0" applyNumberFormat="1" applyFont="1" applyFill="1" applyBorder="1" applyAlignment="1">
      <alignment horizontal="center"/>
    </xf>
    <xf numFmtId="1" fontId="36" fillId="2" borderId="1" xfId="0" applyNumberFormat="1" applyFont="1" applyFill="1" applyBorder="1" applyAlignment="1">
      <alignment vertical="center"/>
    </xf>
    <xf numFmtId="0" fontId="46" fillId="3" borderId="2" xfId="0" applyFont="1" applyFill="1" applyBorder="1" applyAlignment="1">
      <alignment horizontal="center" vertical="center" wrapText="1"/>
    </xf>
    <xf numFmtId="164" fontId="32" fillId="2" borderId="25" xfId="0" applyNumberFormat="1" applyFont="1" applyFill="1" applyBorder="1" applyAlignment="1">
      <alignment horizontal="center" vertical="center" wrapText="1"/>
    </xf>
    <xf numFmtId="1" fontId="32" fillId="2" borderId="25" xfId="0" applyNumberFormat="1" applyFont="1" applyFill="1" applyBorder="1" applyAlignment="1" applyProtection="1">
      <alignment horizontal="center" vertical="center" wrapText="1"/>
      <protection locked="0"/>
    </xf>
    <xf numFmtId="4" fontId="39" fillId="2" borderId="25" xfId="0" applyNumberFormat="1" applyFont="1" applyFill="1" applyBorder="1" applyAlignment="1">
      <alignment horizontal="center" vertical="center"/>
    </xf>
    <xf numFmtId="4" fontId="39" fillId="2" borderId="35" xfId="0" applyNumberFormat="1" applyFont="1" applyFill="1" applyBorder="1" applyAlignment="1">
      <alignment horizontal="center" vertical="center"/>
    </xf>
    <xf numFmtId="1" fontId="39" fillId="2" borderId="1" xfId="0" applyNumberFormat="1" applyFont="1" applyFill="1" applyBorder="1" applyAlignment="1" applyProtection="1">
      <alignment horizontal="center" vertical="center"/>
      <protection locked="0"/>
    </xf>
    <xf numFmtId="8" fontId="32" fillId="2" borderId="1" xfId="0" applyNumberFormat="1" applyFont="1" applyFill="1" applyBorder="1" applyAlignment="1">
      <alignment horizontal="center" vertical="center" wrapText="1"/>
    </xf>
    <xf numFmtId="1" fontId="39" fillId="0" borderId="1" xfId="0" applyNumberFormat="1" applyFont="1" applyBorder="1" applyAlignment="1" applyProtection="1">
      <alignment horizontal="center" vertical="center" wrapText="1"/>
      <protection locked="0"/>
    </xf>
    <xf numFmtId="4" fontId="39" fillId="0" borderId="35" xfId="0" applyNumberFormat="1" applyFont="1" applyBorder="1" applyAlignment="1">
      <alignment horizontal="center" vertical="center"/>
    </xf>
    <xf numFmtId="0" fontId="49" fillId="3" borderId="0" xfId="0" applyFont="1" applyFill="1" applyAlignment="1">
      <alignment horizontal="center" vertical="center" wrapText="1"/>
    </xf>
    <xf numFmtId="164" fontId="14" fillId="2" borderId="1" xfId="0" applyNumberFormat="1" applyFont="1" applyFill="1" applyBorder="1" applyAlignment="1">
      <alignment horizontal="center" vertical="center"/>
    </xf>
    <xf numFmtId="164" fontId="14" fillId="2" borderId="25" xfId="0" applyNumberFormat="1" applyFont="1" applyFill="1" applyBorder="1" applyAlignment="1">
      <alignment horizontal="center" vertical="center" wrapText="1"/>
    </xf>
    <xf numFmtId="1" fontId="39" fillId="2" borderId="25" xfId="0" applyNumberFormat="1" applyFont="1" applyFill="1" applyBorder="1" applyAlignment="1" applyProtection="1">
      <alignment horizontal="center" vertical="center" wrapText="1"/>
      <protection locked="0"/>
    </xf>
    <xf numFmtId="164" fontId="14" fillId="0" borderId="1" xfId="0" applyNumberFormat="1" applyFont="1" applyBorder="1" applyAlignment="1">
      <alignment horizontal="center" vertical="center" wrapText="1"/>
    </xf>
    <xf numFmtId="0" fontId="32" fillId="2" borderId="1" xfId="1" applyFont="1" applyFill="1" applyBorder="1" applyAlignment="1">
      <alignment vertical="center" wrapText="1"/>
    </xf>
    <xf numFmtId="0" fontId="32" fillId="2" borderId="1" xfId="0" applyFont="1" applyFill="1" applyBorder="1" applyAlignment="1">
      <alignment horizontal="left" vertical="center"/>
    </xf>
    <xf numFmtId="0" fontId="32" fillId="0" borderId="1" xfId="1" applyFont="1" applyBorder="1" applyAlignment="1">
      <alignment horizontal="left" vertical="center" wrapText="1"/>
    </xf>
    <xf numFmtId="164" fontId="32" fillId="0" borderId="1" xfId="1" applyNumberFormat="1" applyFont="1" applyBorder="1" applyAlignment="1">
      <alignment horizontal="center" vertical="center" wrapText="1"/>
    </xf>
    <xf numFmtId="1" fontId="39" fillId="0" borderId="1" xfId="1" applyNumberFormat="1" applyFont="1" applyBorder="1" applyAlignment="1" applyProtection="1">
      <alignment horizontal="center" vertical="center" wrapText="1"/>
      <protection locked="0"/>
    </xf>
    <xf numFmtId="49" fontId="32" fillId="2" borderId="1" xfId="1" applyNumberFormat="1" applyFont="1" applyFill="1" applyBorder="1" applyAlignment="1">
      <alignment vertical="center" wrapText="1"/>
    </xf>
    <xf numFmtId="0" fontId="14" fillId="2" borderId="1" xfId="0" applyFont="1" applyFill="1" applyBorder="1" applyAlignment="1">
      <alignment vertical="center"/>
    </xf>
    <xf numFmtId="0" fontId="32" fillId="0" borderId="1" xfId="0" applyFont="1" applyBorder="1" applyAlignment="1">
      <alignment horizontal="left" vertical="center" wrapText="1"/>
    </xf>
    <xf numFmtId="164" fontId="32" fillId="0" borderId="1" xfId="0" applyNumberFormat="1" applyFont="1" applyBorder="1" applyAlignment="1">
      <alignment horizontal="center" vertical="center" wrapText="1"/>
    </xf>
    <xf numFmtId="0" fontId="46" fillId="3" borderId="14" xfId="0" applyFont="1" applyFill="1" applyBorder="1" applyAlignment="1">
      <alignment horizontal="center" vertical="center" wrapText="1"/>
    </xf>
    <xf numFmtId="0" fontId="14" fillId="0" borderId="25" xfId="0" applyFont="1" applyBorder="1" applyAlignment="1">
      <alignment horizontal="left" vertical="top"/>
    </xf>
    <xf numFmtId="1" fontId="32" fillId="2" borderId="25" xfId="1" applyNumberFormat="1" applyFont="1" applyFill="1" applyBorder="1" applyAlignment="1" applyProtection="1">
      <alignment horizontal="center" vertical="center" wrapText="1"/>
      <protection locked="0"/>
    </xf>
    <xf numFmtId="0" fontId="14" fillId="2" borderId="29" xfId="0" applyFont="1" applyFill="1" applyBorder="1" applyAlignment="1">
      <alignment horizontal="left" vertical="center" wrapText="1"/>
    </xf>
    <xf numFmtId="164" fontId="32" fillId="2" borderId="29" xfId="0" applyNumberFormat="1" applyFont="1" applyFill="1" applyBorder="1" applyAlignment="1">
      <alignment horizontal="center" vertical="center" wrapText="1"/>
    </xf>
    <xf numFmtId="1" fontId="39" fillId="2" borderId="29" xfId="0" applyNumberFormat="1" applyFont="1" applyFill="1" applyBorder="1" applyAlignment="1">
      <alignment horizontal="center" vertical="center"/>
    </xf>
    <xf numFmtId="1" fontId="39" fillId="2" borderId="22" xfId="0" applyNumberFormat="1" applyFont="1" applyFill="1" applyBorder="1" applyAlignment="1">
      <alignment horizontal="center" vertical="center"/>
    </xf>
    <xf numFmtId="1" fontId="39" fillId="2" borderId="25" xfId="0" applyNumberFormat="1" applyFont="1" applyFill="1" applyBorder="1" applyAlignment="1">
      <alignment horizontal="center" vertical="center"/>
    </xf>
    <xf numFmtId="0" fontId="15" fillId="3" borderId="2" xfId="0" applyFont="1" applyFill="1" applyBorder="1" applyAlignment="1">
      <alignment horizontal="center" vertical="center"/>
    </xf>
    <xf numFmtId="8" fontId="20" fillId="0" borderId="1" xfId="0" applyNumberFormat="1" applyFont="1" applyBorder="1" applyAlignment="1">
      <alignment horizontal="center" vertical="center" wrapText="1"/>
    </xf>
    <xf numFmtId="2" fontId="20" fillId="0" borderId="1" xfId="0" applyNumberFormat="1" applyFont="1" applyBorder="1" applyAlignment="1">
      <alignment vertical="center" wrapText="1"/>
    </xf>
    <xf numFmtId="0" fontId="46" fillId="3" borderId="2" xfId="0" applyFont="1" applyFill="1" applyBorder="1" applyAlignment="1">
      <alignment horizontal="center" vertical="center"/>
    </xf>
    <xf numFmtId="0" fontId="15" fillId="3" borderId="14" xfId="0" applyFont="1" applyFill="1" applyBorder="1" applyAlignment="1">
      <alignment horizontal="center" vertical="center"/>
    </xf>
    <xf numFmtId="0" fontId="38" fillId="3" borderId="14" xfId="0" applyFont="1" applyFill="1" applyBorder="1" applyAlignment="1">
      <alignment horizontal="center" vertical="center"/>
    </xf>
    <xf numFmtId="0" fontId="46" fillId="3" borderId="14" xfId="0" applyFont="1" applyFill="1" applyBorder="1" applyAlignment="1">
      <alignment horizontal="center" vertical="center"/>
    </xf>
    <xf numFmtId="0" fontId="14" fillId="2" borderId="25" xfId="0" applyFont="1" applyFill="1" applyBorder="1" applyAlignment="1">
      <alignment horizontal="left" vertical="center" wrapText="1"/>
    </xf>
    <xf numFmtId="0" fontId="14" fillId="2" borderId="1" xfId="0" applyFont="1" applyFill="1" applyBorder="1" applyAlignment="1">
      <alignment horizontal="left" vertical="center"/>
    </xf>
    <xf numFmtId="0" fontId="32" fillId="2" borderId="30" xfId="0" applyFont="1" applyFill="1" applyBorder="1" applyAlignment="1">
      <alignment horizontal="left" vertical="center" wrapText="1"/>
    </xf>
    <xf numFmtId="164" fontId="32" fillId="2" borderId="30" xfId="0" applyNumberFormat="1" applyFont="1" applyFill="1" applyBorder="1" applyAlignment="1">
      <alignment horizontal="center" vertical="center" wrapText="1"/>
    </xf>
    <xf numFmtId="1" fontId="39" fillId="2" borderId="30" xfId="0" applyNumberFormat="1" applyFont="1" applyFill="1" applyBorder="1" applyAlignment="1" applyProtection="1">
      <alignment horizontal="center" vertical="center" wrapText="1"/>
      <protection locked="0"/>
    </xf>
    <xf numFmtId="4" fontId="39" fillId="2" borderId="30" xfId="0" applyNumberFormat="1" applyFont="1" applyFill="1" applyBorder="1" applyAlignment="1">
      <alignment horizontal="center" vertical="center"/>
    </xf>
    <xf numFmtId="164" fontId="39" fillId="2" borderId="22" xfId="0" applyNumberFormat="1" applyFont="1" applyFill="1" applyBorder="1" applyAlignment="1">
      <alignment horizontal="center" vertical="center" wrapText="1"/>
    </xf>
    <xf numFmtId="4" fontId="39" fillId="2" borderId="36" xfId="0" applyNumberFormat="1" applyFont="1" applyFill="1" applyBorder="1" applyAlignment="1">
      <alignment horizontal="center" vertical="center"/>
    </xf>
    <xf numFmtId="0" fontId="0" fillId="3" borderId="0" xfId="0" applyFill="1" applyAlignment="1">
      <alignment horizontal="center" vertical="center" wrapText="1"/>
    </xf>
    <xf numFmtId="2" fontId="42" fillId="0" borderId="11" xfId="0" applyNumberFormat="1" applyFont="1" applyBorder="1" applyAlignment="1">
      <alignment horizontal="center" vertical="center"/>
    </xf>
    <xf numFmtId="0" fontId="15" fillId="4" borderId="1" xfId="0" applyFont="1" applyFill="1" applyBorder="1" applyAlignment="1">
      <alignment horizontal="center" vertical="top"/>
    </xf>
    <xf numFmtId="0" fontId="15" fillId="4" borderId="14"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5" fillId="4" borderId="2" xfId="0" applyFont="1" applyFill="1" applyBorder="1" applyAlignment="1">
      <alignment horizontal="center" vertical="center"/>
    </xf>
    <xf numFmtId="0" fontId="38" fillId="4" borderId="2" xfId="0" applyFont="1" applyFill="1" applyBorder="1" applyAlignment="1">
      <alignment horizontal="center" vertical="center"/>
    </xf>
    <xf numFmtId="0" fontId="15" fillId="4" borderId="14" xfId="0" applyFont="1" applyFill="1" applyBorder="1" applyAlignment="1">
      <alignment horizontal="center" vertical="center"/>
    </xf>
    <xf numFmtId="0" fontId="38" fillId="4" borderId="14" xfId="0" applyFont="1" applyFill="1" applyBorder="1" applyAlignment="1">
      <alignment horizontal="center" vertical="center"/>
    </xf>
    <xf numFmtId="0" fontId="46" fillId="4" borderId="14" xfId="0" applyFont="1" applyFill="1" applyBorder="1" applyAlignment="1">
      <alignment horizontal="center" vertical="center"/>
    </xf>
    <xf numFmtId="0" fontId="46" fillId="4" borderId="14" xfId="0" applyFont="1" applyFill="1" applyBorder="1" applyAlignment="1">
      <alignment horizontal="center" vertical="center" wrapText="1"/>
    </xf>
    <xf numFmtId="0" fontId="46" fillId="4" borderId="1" xfId="0" applyFont="1" applyFill="1" applyBorder="1" applyAlignment="1">
      <alignment horizontal="center" vertical="center" wrapText="1"/>
    </xf>
    <xf numFmtId="0" fontId="46" fillId="4" borderId="1" xfId="0" applyFont="1" applyFill="1" applyBorder="1" applyAlignment="1">
      <alignment horizontal="center" vertical="center"/>
    </xf>
    <xf numFmtId="0" fontId="46" fillId="4" borderId="2" xfId="0" applyFont="1" applyFill="1" applyBorder="1" applyAlignment="1">
      <alignment horizontal="center" vertical="center"/>
    </xf>
    <xf numFmtId="0" fontId="36" fillId="4" borderId="13" xfId="0" applyFont="1" applyFill="1" applyBorder="1" applyAlignment="1">
      <alignment vertical="center"/>
    </xf>
    <xf numFmtId="0" fontId="36" fillId="4" borderId="0" xfId="0" applyFont="1" applyFill="1" applyAlignment="1">
      <alignment vertical="center"/>
    </xf>
    <xf numFmtId="0" fontId="46" fillId="4" borderId="26" xfId="0" applyFont="1" applyFill="1" applyBorder="1" applyAlignment="1">
      <alignment horizontal="center" vertical="center" wrapText="1"/>
    </xf>
    <xf numFmtId="0" fontId="36" fillId="4" borderId="1" xfId="0" applyFont="1" applyFill="1" applyBorder="1" applyAlignment="1">
      <alignment vertical="center"/>
    </xf>
    <xf numFmtId="0" fontId="36" fillId="4" borderId="9" xfId="0" applyFont="1" applyFill="1" applyBorder="1" applyAlignment="1">
      <alignment vertical="center"/>
    </xf>
    <xf numFmtId="0" fontId="32" fillId="2" borderId="2" xfId="0" applyFont="1" applyFill="1" applyBorder="1" applyAlignment="1">
      <alignment horizontal="left" vertical="center" wrapText="1"/>
    </xf>
    <xf numFmtId="164" fontId="32" fillId="2" borderId="2" xfId="0" applyNumberFormat="1" applyFont="1" applyFill="1" applyBorder="1" applyAlignment="1">
      <alignment horizontal="center" vertical="center" wrapText="1"/>
    </xf>
    <xf numFmtId="1" fontId="39" fillId="2" borderId="2" xfId="1" applyNumberFormat="1" applyFont="1" applyFill="1" applyBorder="1" applyAlignment="1" applyProtection="1">
      <alignment horizontal="center" vertical="center" wrapText="1"/>
      <protection locked="0"/>
    </xf>
    <xf numFmtId="4" fontId="39" fillId="2" borderId="37" xfId="0" applyNumberFormat="1" applyFont="1" applyFill="1" applyBorder="1" applyAlignment="1">
      <alignment horizontal="center" vertical="center"/>
    </xf>
    <xf numFmtId="14" fontId="31" fillId="2" borderId="4" xfId="0" applyNumberFormat="1" applyFont="1" applyFill="1" applyBorder="1" applyAlignment="1">
      <alignment horizontal="left" vertical="center"/>
    </xf>
    <xf numFmtId="14" fontId="0" fillId="0" borderId="7" xfId="0" applyNumberFormat="1" applyBorder="1" applyAlignment="1">
      <alignment horizontal="left" vertical="center"/>
    </xf>
    <xf numFmtId="1" fontId="41" fillId="2" borderId="17" xfId="0" applyNumberFormat="1" applyFont="1" applyFill="1" applyBorder="1" applyAlignment="1">
      <alignment horizontal="left" vertical="center"/>
    </xf>
    <xf numFmtId="1" fontId="0" fillId="0" borderId="23" xfId="0" applyNumberFormat="1" applyBorder="1" applyAlignment="1">
      <alignment vertical="center"/>
    </xf>
    <xf numFmtId="49" fontId="31" fillId="2" borderId="4" xfId="0" applyNumberFormat="1" applyFont="1" applyFill="1" applyBorder="1" applyAlignment="1">
      <alignment horizontal="left" vertical="center" wrapText="1"/>
    </xf>
    <xf numFmtId="49" fontId="0" fillId="0" borderId="7" xfId="0" applyNumberFormat="1" applyBorder="1" applyAlignment="1">
      <alignment vertical="center" wrapText="1"/>
    </xf>
    <xf numFmtId="8" fontId="39" fillId="2" borderId="3" xfId="0" applyNumberFormat="1" applyFont="1" applyFill="1" applyBorder="1" applyAlignment="1">
      <alignment horizontal="right"/>
    </xf>
    <xf numFmtId="0" fontId="0" fillId="0" borderId="4" xfId="0" applyBorder="1" applyAlignment="1">
      <alignment horizontal="right"/>
    </xf>
    <xf numFmtId="0" fontId="0" fillId="0" borderId="7" xfId="0" applyBorder="1" applyAlignment="1">
      <alignment horizontal="right"/>
    </xf>
    <xf numFmtId="8" fontId="50" fillId="2" borderId="1" xfId="0" applyNumberFormat="1" applyFont="1" applyFill="1" applyBorder="1" applyAlignment="1">
      <alignment horizontal="right"/>
    </xf>
    <xf numFmtId="0" fontId="0" fillId="0" borderId="1" xfId="0" applyBorder="1"/>
    <xf numFmtId="8" fontId="50" fillId="2" borderId="1" xfId="0" applyNumberFormat="1" applyFont="1" applyFill="1" applyBorder="1" applyAlignment="1">
      <alignment horizontal="center"/>
    </xf>
    <xf numFmtId="0" fontId="0" fillId="0" borderId="1" xfId="0" applyBorder="1" applyAlignment="1">
      <alignment horizontal="center"/>
    </xf>
    <xf numFmtId="4" fontId="39" fillId="2" borderId="1" xfId="0" applyNumberFormat="1" applyFont="1" applyFill="1" applyBorder="1" applyAlignment="1">
      <alignment horizontal="center" vertical="center"/>
    </xf>
    <xf numFmtId="0" fontId="0" fillId="0" borderId="1" xfId="0" applyBorder="1" applyAlignment="1">
      <alignment horizontal="center" vertical="center"/>
    </xf>
    <xf numFmtId="164" fontId="14" fillId="2"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1" fontId="39" fillId="2" borderId="1" xfId="0" applyNumberFormat="1" applyFont="1" applyFill="1" applyBorder="1" applyAlignment="1" applyProtection="1">
      <alignment horizontal="center" vertical="center" wrapText="1"/>
      <protection locked="0"/>
    </xf>
    <xf numFmtId="1" fontId="0" fillId="0" borderId="1" xfId="0" applyNumberFormat="1" applyBorder="1" applyAlignment="1">
      <alignment horizontal="center" vertical="center" wrapText="1"/>
    </xf>
    <xf numFmtId="0" fontId="56" fillId="2" borderId="1" xfId="0" applyFont="1" applyFill="1" applyBorder="1" applyAlignment="1">
      <alignment horizontal="center" vertical="center" wrapText="1"/>
    </xf>
    <xf numFmtId="0" fontId="24" fillId="0" borderId="2" xfId="0" applyFont="1" applyBorder="1" applyAlignment="1">
      <alignment horizontal="center" vertical="center" wrapText="1"/>
    </xf>
    <xf numFmtId="0" fontId="24" fillId="0" borderId="1" xfId="0" applyFont="1" applyBorder="1" applyAlignment="1">
      <alignment horizontal="center" vertical="center" wrapText="1"/>
    </xf>
    <xf numFmtId="0" fontId="32" fillId="2" borderId="1" xfId="0" applyFont="1" applyFill="1" applyBorder="1" applyAlignment="1">
      <alignment vertical="center" wrapText="1"/>
    </xf>
    <xf numFmtId="0" fontId="32" fillId="2" borderId="22" xfId="0" applyFont="1" applyFill="1" applyBorder="1" applyAlignment="1">
      <alignment vertical="center" wrapText="1"/>
    </xf>
    <xf numFmtId="0" fontId="14" fillId="2" borderId="22" xfId="0" applyFont="1" applyFill="1" applyBorder="1" applyAlignment="1">
      <alignment vertical="center" wrapText="1"/>
    </xf>
    <xf numFmtId="0" fontId="36" fillId="0" borderId="22" xfId="0" applyFont="1" applyBorder="1" applyAlignment="1">
      <alignment vertical="center" wrapText="1"/>
    </xf>
    <xf numFmtId="0" fontId="5" fillId="2" borderId="12" xfId="0" applyFont="1" applyFill="1" applyBorder="1" applyAlignment="1">
      <alignment horizontal="left"/>
    </xf>
    <xf numFmtId="0" fontId="8" fillId="2" borderId="9" xfId="0" applyFont="1" applyFill="1" applyBorder="1" applyAlignment="1">
      <alignment wrapText="1"/>
    </xf>
    <xf numFmtId="0" fontId="8" fillId="2" borderId="0" xfId="0" applyFont="1" applyFill="1" applyAlignment="1">
      <alignment wrapText="1"/>
    </xf>
    <xf numFmtId="0" fontId="8" fillId="2" borderId="8" xfId="0" applyFont="1" applyFill="1" applyBorder="1" applyAlignment="1">
      <alignment wrapText="1"/>
    </xf>
    <xf numFmtId="0" fontId="9" fillId="2" borderId="9" xfId="0" applyFont="1" applyFill="1" applyBorder="1" applyAlignment="1">
      <alignment horizontal="center" wrapText="1"/>
    </xf>
    <xf numFmtId="0" fontId="9" fillId="2" borderId="0" xfId="0" applyFont="1" applyFill="1" applyAlignment="1">
      <alignment horizontal="center" wrapText="1"/>
    </xf>
    <xf numFmtId="0" fontId="9" fillId="2" borderId="8" xfId="0" applyFont="1" applyFill="1" applyBorder="1" applyAlignment="1">
      <alignment horizontal="center" wrapText="1"/>
    </xf>
    <xf numFmtId="0" fontId="31" fillId="2" borderId="28" xfId="0" applyFont="1" applyFill="1" applyBorder="1" applyAlignment="1">
      <alignment horizontal="left" vertical="center"/>
    </xf>
    <xf numFmtId="0" fontId="31" fillId="2" borderId="33" xfId="0" applyFont="1" applyFill="1" applyBorder="1" applyAlignment="1">
      <alignment horizontal="left" vertical="center"/>
    </xf>
    <xf numFmtId="0" fontId="0" fillId="0" borderId="34" xfId="0" applyBorder="1" applyAlignment="1">
      <alignment vertical="center"/>
    </xf>
    <xf numFmtId="0" fontId="7" fillId="0" borderId="1" xfId="0" applyFont="1" applyBorder="1" applyAlignment="1">
      <alignment horizontal="center" vertical="center" wrapText="1"/>
    </xf>
    <xf numFmtId="1" fontId="32" fillId="2" borderId="1" xfId="0" applyNumberFormat="1" applyFont="1" applyFill="1" applyBorder="1" applyAlignment="1" applyProtection="1">
      <alignment horizontal="center" vertical="center" wrapText="1"/>
      <protection locked="0"/>
    </xf>
    <xf numFmtId="1" fontId="7" fillId="0" borderId="1" xfId="0" applyNumberFormat="1" applyFont="1" applyBorder="1" applyAlignment="1">
      <alignment horizontal="center" vertical="center" wrapText="1"/>
    </xf>
    <xf numFmtId="0" fontId="14" fillId="2" borderId="1" xfId="0" applyFont="1" applyFill="1" applyBorder="1" applyAlignment="1">
      <alignment vertical="center" wrapText="1"/>
    </xf>
    <xf numFmtId="0" fontId="0" fillId="0" borderId="1" xfId="0" applyBorder="1" applyAlignment="1">
      <alignment vertical="center" wrapText="1"/>
    </xf>
    <xf numFmtId="0" fontId="8" fillId="2" borderId="9" xfId="0" applyFont="1" applyFill="1" applyBorder="1" applyAlignment="1">
      <alignment horizontal="left" wrapText="1"/>
    </xf>
    <xf numFmtId="0" fontId="8" fillId="2" borderId="0" xfId="0" applyFont="1" applyFill="1" applyAlignment="1">
      <alignment horizontal="left" wrapText="1"/>
    </xf>
    <xf numFmtId="0" fontId="8" fillId="2" borderId="8" xfId="0" applyFont="1" applyFill="1" applyBorder="1" applyAlignment="1">
      <alignment horizontal="left" wrapText="1"/>
    </xf>
    <xf numFmtId="0" fontId="32" fillId="0" borderId="1" xfId="0" applyFont="1" applyBorder="1" applyAlignment="1">
      <alignment vertical="center" wrapText="1"/>
    </xf>
    <xf numFmtId="0" fontId="14" fillId="2" borderId="22" xfId="0" applyFont="1" applyFill="1" applyBorder="1" applyAlignment="1">
      <alignment horizontal="left" vertical="center" wrapText="1"/>
    </xf>
    <xf numFmtId="0" fontId="46" fillId="3" borderId="3" xfId="0" applyFont="1" applyFill="1" applyBorder="1" applyAlignment="1">
      <alignment horizontal="center" vertical="center" wrapText="1"/>
    </xf>
    <xf numFmtId="0" fontId="46" fillId="3" borderId="4" xfId="0" applyFont="1" applyFill="1" applyBorder="1" applyAlignment="1">
      <alignment horizontal="center" vertical="center" wrapText="1"/>
    </xf>
    <xf numFmtId="0" fontId="46" fillId="4" borderId="0" xfId="0" applyFont="1" applyFill="1" applyAlignment="1">
      <alignment horizontal="center" vertical="center" wrapText="1"/>
    </xf>
    <xf numFmtId="0" fontId="52" fillId="4" borderId="0" xfId="0" applyFont="1" applyFill="1" applyAlignment="1">
      <alignment horizontal="center" vertical="center" wrapText="1"/>
    </xf>
    <xf numFmtId="0" fontId="32" fillId="2" borderId="3" xfId="0" applyFont="1" applyFill="1"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32" fillId="0" borderId="22" xfId="1" applyFont="1" applyBorder="1" applyAlignment="1">
      <alignment horizontal="left"/>
    </xf>
    <xf numFmtId="0" fontId="32" fillId="2" borderId="1" xfId="0" applyFont="1" applyFill="1" applyBorder="1" applyAlignment="1">
      <alignment horizontal="left" vertical="center" wrapText="1"/>
    </xf>
    <xf numFmtId="0" fontId="32" fillId="0" borderId="22" xfId="1" applyFont="1" applyBorder="1" applyAlignment="1">
      <alignment horizontal="left" wrapText="1"/>
    </xf>
    <xf numFmtId="0" fontId="0" fillId="0" borderId="22" xfId="0" applyBorder="1" applyAlignment="1">
      <alignment horizontal="left" wrapText="1"/>
    </xf>
    <xf numFmtId="0" fontId="46" fillId="3" borderId="24" xfId="0" applyFont="1" applyFill="1" applyBorder="1" applyAlignment="1">
      <alignment horizontal="center" vertical="center" wrapText="1"/>
    </xf>
    <xf numFmtId="0" fontId="46" fillId="3" borderId="27" xfId="0" applyFont="1" applyFill="1" applyBorder="1" applyAlignment="1">
      <alignment horizontal="center" vertical="center" wrapText="1"/>
    </xf>
    <xf numFmtId="0" fontId="46" fillId="3" borderId="12" xfId="0" applyFont="1" applyFill="1" applyBorder="1" applyAlignment="1">
      <alignment horizontal="center" vertical="center" wrapText="1"/>
    </xf>
    <xf numFmtId="0" fontId="0" fillId="0" borderId="12" xfId="0" applyBorder="1" applyAlignment="1">
      <alignment horizontal="center" vertical="center" wrapText="1"/>
    </xf>
    <xf numFmtId="0" fontId="36" fillId="0" borderId="1" xfId="0" applyFont="1" applyBorder="1" applyAlignment="1">
      <alignment vertical="center" wrapText="1"/>
    </xf>
    <xf numFmtId="0" fontId="0" fillId="0" borderId="1" xfId="0" applyBorder="1" applyAlignment="1">
      <alignment horizontal="left" vertical="center" wrapText="1"/>
    </xf>
    <xf numFmtId="0" fontId="0" fillId="0" borderId="22" xfId="0" applyBorder="1" applyAlignment="1">
      <alignment vertical="center" wrapText="1"/>
    </xf>
    <xf numFmtId="0" fontId="0" fillId="0" borderId="22" xfId="0" applyBorder="1" applyAlignment="1">
      <alignment horizontal="left" vertical="center" wrapText="1"/>
    </xf>
    <xf numFmtId="0" fontId="38" fillId="3" borderId="4"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32" fillId="2" borderId="1" xfId="0" applyFont="1" applyFill="1" applyBorder="1" applyAlignment="1">
      <alignment vertical="center"/>
    </xf>
    <xf numFmtId="0" fontId="36" fillId="0" borderId="1" xfId="0" applyFont="1" applyBorder="1" applyAlignment="1">
      <alignment vertical="center"/>
    </xf>
    <xf numFmtId="49" fontId="32" fillId="2" borderId="22" xfId="0" applyNumberFormat="1" applyFont="1" applyFill="1" applyBorder="1" applyAlignment="1">
      <alignment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32" fillId="2" borderId="25" xfId="0" applyFont="1" applyFill="1" applyBorder="1" applyAlignment="1">
      <alignment vertical="center" wrapText="1"/>
    </xf>
    <xf numFmtId="0" fontId="14" fillId="2" borderId="1" xfId="0" applyFont="1" applyFill="1" applyBorder="1" applyAlignment="1">
      <alignment horizontal="left" vertical="center" wrapText="1"/>
    </xf>
    <xf numFmtId="0" fontId="46" fillId="3" borderId="9" xfId="0" applyFont="1" applyFill="1"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4" fillId="2" borderId="29" xfId="0" applyFont="1" applyFill="1" applyBorder="1" applyAlignment="1">
      <alignment vertical="center" wrapText="1"/>
    </xf>
    <xf numFmtId="0" fontId="14" fillId="0" borderId="22" xfId="0" applyFont="1" applyBorder="1" applyAlignment="1">
      <alignment horizontal="left" vertical="top"/>
    </xf>
    <xf numFmtId="0" fontId="7" fillId="0" borderId="1" xfId="0" applyFont="1" applyBorder="1" applyAlignment="1">
      <alignment vertical="center" wrapText="1"/>
    </xf>
    <xf numFmtId="0" fontId="32" fillId="2" borderId="22" xfId="0" applyFont="1" applyFill="1" applyBorder="1" applyAlignment="1">
      <alignment horizontal="left" vertical="center" wrapText="1"/>
    </xf>
    <xf numFmtId="0" fontId="0" fillId="0" borderId="22" xfId="0" applyBorder="1" applyAlignment="1">
      <alignment vertical="center"/>
    </xf>
    <xf numFmtId="0" fontId="20" fillId="2" borderId="22" xfId="0" applyFont="1" applyFill="1" applyBorder="1" applyAlignment="1">
      <alignment horizontal="left" wrapText="1"/>
    </xf>
    <xf numFmtId="0" fontId="28" fillId="0" borderId="22" xfId="0" applyFont="1" applyBorder="1" applyAlignment="1">
      <alignment wrapText="1"/>
    </xf>
    <xf numFmtId="0" fontId="46" fillId="3" borderId="9" xfId="0" applyFont="1" applyFill="1" applyBorder="1" applyAlignment="1">
      <alignment horizontal="center" vertical="center" wrapText="1"/>
    </xf>
    <xf numFmtId="0" fontId="0" fillId="0" borderId="0" xfId="0" applyAlignment="1">
      <alignment horizontal="center" vertical="center" wrapText="1"/>
    </xf>
    <xf numFmtId="0" fontId="0" fillId="0" borderId="8" xfId="0" applyBorder="1" applyAlignment="1">
      <alignment horizontal="center" vertical="center" wrapText="1"/>
    </xf>
    <xf numFmtId="0" fontId="36" fillId="0" borderId="22" xfId="0" applyFont="1" applyBorder="1" applyAlignment="1">
      <alignment horizontal="left" vertical="center" wrapText="1"/>
    </xf>
    <xf numFmtId="0" fontId="32" fillId="0" borderId="1" xfId="0" applyFont="1" applyBorder="1" applyAlignment="1">
      <alignment horizontal="left" vertical="center" wrapText="1"/>
    </xf>
    <xf numFmtId="0" fontId="36" fillId="0" borderId="1" xfId="0" applyFont="1" applyBorder="1" applyAlignment="1">
      <alignment horizontal="left" vertical="center" wrapText="1"/>
    </xf>
    <xf numFmtId="0" fontId="32" fillId="0" borderId="22" xfId="0" applyFont="1" applyBorder="1" applyAlignment="1">
      <alignment horizontal="left" vertical="center" wrapText="1"/>
    </xf>
    <xf numFmtId="0" fontId="14" fillId="2" borderId="3" xfId="0" applyFont="1" applyFill="1" applyBorder="1" applyAlignment="1">
      <alignment vertical="center" wrapText="1"/>
    </xf>
    <xf numFmtId="0" fontId="46" fillId="3" borderId="0" xfId="0" applyFont="1" applyFill="1" applyAlignment="1">
      <alignment horizontal="center" vertical="center"/>
    </xf>
    <xf numFmtId="0" fontId="52" fillId="3" borderId="0" xfId="0" applyFont="1" applyFill="1" applyAlignment="1">
      <alignment horizontal="center" vertical="center"/>
    </xf>
    <xf numFmtId="0" fontId="46" fillId="3" borderId="13" xfId="0" applyFont="1" applyFill="1" applyBorder="1" applyAlignment="1">
      <alignment horizontal="center" vertical="center"/>
    </xf>
    <xf numFmtId="0" fontId="46" fillId="3" borderId="12" xfId="0" applyFont="1" applyFill="1" applyBorder="1" applyAlignment="1">
      <alignment horizontal="center" vertical="center"/>
    </xf>
    <xf numFmtId="0" fontId="46" fillId="3" borderId="15" xfId="0" applyFont="1" applyFill="1" applyBorder="1" applyAlignment="1">
      <alignment horizontal="center" vertical="center"/>
    </xf>
    <xf numFmtId="0" fontId="0" fillId="3" borderId="0" xfId="0" applyFill="1" applyAlignment="1">
      <alignment horizontal="center" vertical="center"/>
    </xf>
    <xf numFmtId="0" fontId="14" fillId="2" borderId="1" xfId="0" applyFont="1" applyFill="1" applyBorder="1" applyAlignment="1">
      <alignment vertical="center"/>
    </xf>
    <xf numFmtId="0" fontId="7" fillId="0" borderId="1" xfId="0" applyFont="1" applyBorder="1" applyAlignment="1">
      <alignment horizontal="left" vertical="center" wrapText="1"/>
    </xf>
    <xf numFmtId="0" fontId="14" fillId="0" borderId="1" xfId="0" applyFont="1" applyBorder="1"/>
    <xf numFmtId="0" fontId="14" fillId="2" borderId="4" xfId="0" applyFont="1" applyFill="1" applyBorder="1" applyAlignment="1">
      <alignment vertical="center" wrapText="1"/>
    </xf>
    <xf numFmtId="0" fontId="14" fillId="2" borderId="7" xfId="0" applyFont="1" applyFill="1" applyBorder="1" applyAlignment="1">
      <alignment vertical="center" wrapText="1"/>
    </xf>
    <xf numFmtId="0" fontId="14" fillId="0" borderId="1" xfId="0" applyFont="1" applyBorder="1" applyAlignment="1">
      <alignment vertical="center" wrapText="1"/>
    </xf>
    <xf numFmtId="0" fontId="31" fillId="2" borderId="2" xfId="0" applyFont="1" applyFill="1" applyBorder="1" applyAlignment="1">
      <alignment horizontal="left" vertical="center"/>
    </xf>
    <xf numFmtId="0" fontId="31" fillId="2" borderId="13" xfId="0" applyFont="1" applyFill="1" applyBorder="1" applyAlignment="1">
      <alignment horizontal="left" vertical="center" wrapText="1"/>
    </xf>
    <xf numFmtId="0" fontId="0" fillId="0" borderId="12" xfId="0" applyBorder="1" applyAlignment="1">
      <alignment horizontal="left" vertical="center" wrapText="1"/>
    </xf>
    <xf numFmtId="0" fontId="0" fillId="0" borderId="15" xfId="0" applyBorder="1" applyAlignment="1">
      <alignment horizontal="left" vertical="center" wrapText="1"/>
    </xf>
    <xf numFmtId="0" fontId="9" fillId="2" borderId="9" xfId="0" applyFont="1" applyFill="1" applyBorder="1" applyAlignment="1">
      <alignment horizontal="left"/>
    </xf>
    <xf numFmtId="0" fontId="9" fillId="2" borderId="0" xfId="0" applyFont="1" applyFill="1" applyAlignment="1">
      <alignment horizontal="left"/>
    </xf>
    <xf numFmtId="0" fontId="38" fillId="2" borderId="1" xfId="0" applyFont="1" applyFill="1" applyBorder="1" applyAlignment="1">
      <alignment vertical="center" wrapText="1"/>
    </xf>
    <xf numFmtId="0" fontId="20" fillId="2" borderId="1" xfId="0" applyFont="1" applyFill="1" applyBorder="1" applyAlignment="1">
      <alignment wrapText="1"/>
    </xf>
    <xf numFmtId="0" fontId="20" fillId="0" borderId="1" xfId="0" applyFont="1" applyBorder="1" applyAlignment="1">
      <alignment wrapText="1"/>
    </xf>
    <xf numFmtId="0" fontId="45" fillId="2" borderId="1" xfId="0" applyFont="1" applyFill="1" applyBorder="1" applyAlignment="1">
      <alignment vertical="center" wrapText="1"/>
    </xf>
    <xf numFmtId="0" fontId="20" fillId="0" borderId="1" xfId="0" applyFont="1" applyBorder="1" applyAlignment="1">
      <alignment vertical="center" wrapText="1"/>
    </xf>
    <xf numFmtId="0" fontId="9" fillId="2" borderId="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8" xfId="0" applyFont="1" applyFill="1" applyBorder="1" applyAlignment="1">
      <alignment horizontal="center"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7" xfId="0" applyFont="1" applyBorder="1" applyAlignment="1">
      <alignment horizontal="left" vertical="center" wrapText="1"/>
    </xf>
    <xf numFmtId="0" fontId="38" fillId="2" borderId="13" xfId="0" applyFont="1" applyFill="1" applyBorder="1" applyAlignment="1">
      <alignment horizontal="center" wrapText="1"/>
    </xf>
    <xf numFmtId="0" fontId="38" fillId="2" borderId="12" xfId="0" applyFont="1" applyFill="1" applyBorder="1" applyAlignment="1">
      <alignment horizontal="center" wrapText="1"/>
    </xf>
    <xf numFmtId="0" fontId="38" fillId="2" borderId="15" xfId="0" applyFont="1" applyFill="1" applyBorder="1" applyAlignment="1">
      <alignment horizontal="center" wrapText="1"/>
    </xf>
    <xf numFmtId="0" fontId="21" fillId="0" borderId="1" xfId="0" applyFont="1" applyBorder="1" applyAlignment="1">
      <alignment wrapText="1"/>
    </xf>
    <xf numFmtId="0" fontId="32" fillId="2" borderId="0" xfId="0" applyFont="1" applyFill="1" applyAlignment="1">
      <alignment horizontal="right"/>
    </xf>
    <xf numFmtId="0" fontId="32" fillId="2" borderId="8" xfId="0" applyFont="1" applyFill="1" applyBorder="1" applyAlignment="1">
      <alignment horizontal="right"/>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14" fillId="2" borderId="25" xfId="0" applyFont="1" applyFill="1" applyBorder="1" applyAlignment="1">
      <alignment horizontal="left" vertical="center" wrapText="1"/>
    </xf>
    <xf numFmtId="0" fontId="0" fillId="0" borderId="22" xfId="0" applyBorder="1" applyAlignment="1">
      <alignment horizontal="left"/>
    </xf>
    <xf numFmtId="0" fontId="5" fillId="2" borderId="3" xfId="0" applyFont="1" applyFill="1" applyBorder="1" applyAlignment="1">
      <alignment horizontal="center" wrapText="1"/>
    </xf>
    <xf numFmtId="0" fontId="5" fillId="2" borderId="4" xfId="0" applyFont="1" applyFill="1" applyBorder="1" applyAlignment="1">
      <alignment horizontal="center" wrapText="1"/>
    </xf>
    <xf numFmtId="0" fontId="5" fillId="2" borderId="7" xfId="0" applyFont="1" applyFill="1" applyBorder="1" applyAlignment="1">
      <alignment horizontal="center" wrapText="1"/>
    </xf>
    <xf numFmtId="0" fontId="31" fillId="2" borderId="3" xfId="0" applyFont="1" applyFill="1" applyBorder="1" applyAlignment="1">
      <alignment horizontal="left" vertical="center" wrapText="1"/>
    </xf>
    <xf numFmtId="0" fontId="31" fillId="2" borderId="4" xfId="0" applyFont="1" applyFill="1" applyBorder="1" applyAlignment="1">
      <alignment horizontal="left" vertical="center" wrapText="1"/>
    </xf>
    <xf numFmtId="0" fontId="31" fillId="2" borderId="7" xfId="0" applyFont="1" applyFill="1" applyBorder="1" applyAlignment="1">
      <alignment horizontal="left" vertical="center" wrapText="1"/>
    </xf>
    <xf numFmtId="0" fontId="8" fillId="2" borderId="3" xfId="0" applyFont="1" applyFill="1" applyBorder="1" applyAlignment="1">
      <alignment horizontal="left" vertical="center" wrapText="1"/>
    </xf>
    <xf numFmtId="0" fontId="5" fillId="2" borderId="12" xfId="0" applyFont="1" applyFill="1" applyBorder="1" applyAlignment="1">
      <alignment wrapText="1"/>
    </xf>
    <xf numFmtId="0" fontId="5" fillId="2" borderId="15" xfId="0" applyFont="1" applyFill="1" applyBorder="1" applyAlignment="1">
      <alignment wrapText="1"/>
    </xf>
    <xf numFmtId="0" fontId="5" fillId="2" borderId="9" xfId="0" applyFont="1" applyFill="1" applyBorder="1" applyAlignment="1">
      <alignment horizontal="left" wrapText="1"/>
    </xf>
    <xf numFmtId="0" fontId="5" fillId="2" borderId="0" xfId="0" applyFont="1" applyFill="1" applyAlignment="1">
      <alignment horizontal="left" wrapText="1"/>
    </xf>
    <xf numFmtId="0" fontId="5" fillId="2" borderId="8" xfId="0" applyFont="1" applyFill="1" applyBorder="1" applyAlignment="1">
      <alignment horizontal="left" wrapText="1"/>
    </xf>
    <xf numFmtId="0" fontId="46" fillId="3" borderId="0" xfId="0" applyFont="1" applyFill="1" applyAlignment="1">
      <alignment horizontal="center" vertical="center" wrapText="1"/>
    </xf>
    <xf numFmtId="0" fontId="46" fillId="3" borderId="8"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31" fillId="2" borderId="3" xfId="0" applyFont="1" applyFill="1" applyBorder="1" applyAlignment="1">
      <alignment horizontal="left" vertical="center"/>
    </xf>
    <xf numFmtId="0" fontId="31" fillId="2" borderId="4" xfId="0" applyFont="1" applyFill="1" applyBorder="1" applyAlignment="1">
      <alignment horizontal="left" vertical="center"/>
    </xf>
    <xf numFmtId="0" fontId="31" fillId="2" borderId="7" xfId="0" applyFont="1" applyFill="1" applyBorder="1" applyAlignment="1">
      <alignment horizontal="left" vertical="center"/>
    </xf>
    <xf numFmtId="0" fontId="8" fillId="2" borderId="1" xfId="0" applyFont="1" applyFill="1" applyBorder="1" applyAlignment="1">
      <alignment horizontal="left" vertical="center"/>
    </xf>
    <xf numFmtId="0" fontId="8" fillId="2" borderId="3" xfId="0" applyFont="1" applyFill="1" applyBorder="1" applyAlignment="1">
      <alignment horizontal="left" vertical="center"/>
    </xf>
    <xf numFmtId="49" fontId="33" fillId="2" borderId="32" xfId="0" applyNumberFormat="1" applyFont="1" applyFill="1" applyBorder="1" applyAlignment="1" applyProtection="1">
      <alignment horizontal="left" vertical="center"/>
      <protection locked="0"/>
    </xf>
    <xf numFmtId="49" fontId="33" fillId="2" borderId="4" xfId="0" applyNumberFormat="1" applyFont="1" applyFill="1" applyBorder="1" applyAlignment="1" applyProtection="1">
      <alignment horizontal="left" vertical="center"/>
      <protection locked="0"/>
    </xf>
    <xf numFmtId="0" fontId="31" fillId="2" borderId="3" xfId="0" applyFont="1" applyFill="1" applyBorder="1" applyAlignment="1">
      <alignment vertical="center"/>
    </xf>
    <xf numFmtId="0" fontId="31" fillId="2" borderId="4" xfId="0" applyFont="1" applyFill="1" applyBorder="1" applyAlignment="1">
      <alignment vertical="center"/>
    </xf>
    <xf numFmtId="0" fontId="31" fillId="2" borderId="7" xfId="0" applyFont="1" applyFill="1" applyBorder="1" applyAlignment="1">
      <alignment vertical="center"/>
    </xf>
    <xf numFmtId="0" fontId="21" fillId="0" borderId="3" xfId="0" applyFont="1" applyBorder="1" applyAlignment="1">
      <alignment horizontal="left" wrapText="1"/>
    </xf>
    <xf numFmtId="0" fontId="21" fillId="0" borderId="4" xfId="0" applyFont="1" applyBorder="1" applyAlignment="1">
      <alignment horizontal="left" wrapText="1"/>
    </xf>
    <xf numFmtId="0" fontId="21" fillId="0" borderId="7" xfId="0" applyFont="1" applyBorder="1" applyAlignment="1">
      <alignment horizontal="left"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7" xfId="0" applyFont="1" applyBorder="1" applyAlignment="1">
      <alignment vertical="center" wrapText="1"/>
    </xf>
    <xf numFmtId="0" fontId="55" fillId="2" borderId="0" xfId="0" applyFont="1" applyFill="1" applyAlignment="1">
      <alignment horizontal="center" vertical="top" wrapText="1"/>
    </xf>
    <xf numFmtId="0" fontId="31" fillId="2" borderId="16" xfId="0" applyFont="1" applyFill="1" applyBorder="1" applyAlignment="1">
      <alignment horizontal="left" vertical="center" indent="1"/>
    </xf>
    <xf numFmtId="0" fontId="31" fillId="2" borderId="17" xfId="0" applyFont="1" applyFill="1" applyBorder="1" applyAlignment="1">
      <alignment horizontal="left" vertical="center" indent="1"/>
    </xf>
    <xf numFmtId="0" fontId="33" fillId="2" borderId="24" xfId="0" applyFont="1" applyFill="1" applyBorder="1" applyAlignment="1" applyProtection="1">
      <alignment horizontal="left" vertical="center" indent="1"/>
      <protection locked="0"/>
    </xf>
    <xf numFmtId="0" fontId="33" fillId="2" borderId="27" xfId="0" applyFont="1" applyFill="1" applyBorder="1" applyAlignment="1" applyProtection="1">
      <alignment horizontal="left" vertical="center" indent="1"/>
      <protection locked="0"/>
    </xf>
    <xf numFmtId="0" fontId="33" fillId="2" borderId="18" xfId="0" applyFont="1" applyFill="1" applyBorder="1" applyAlignment="1" applyProtection="1">
      <alignment horizontal="left" vertical="center" indent="1"/>
      <protection locked="0"/>
    </xf>
    <xf numFmtId="0" fontId="54" fillId="2" borderId="0" xfId="0" applyFont="1" applyFill="1" applyAlignment="1">
      <alignment horizontal="center" vertical="center" wrapText="1"/>
    </xf>
    <xf numFmtId="0" fontId="31" fillId="2" borderId="23" xfId="0" applyFont="1" applyFill="1" applyBorder="1" applyAlignment="1">
      <alignment horizontal="left" vertical="center" indent="1"/>
    </xf>
    <xf numFmtId="0" fontId="14" fillId="2" borderId="1" xfId="0" applyFont="1" applyFill="1" applyBorder="1" applyAlignment="1">
      <alignment horizontal="left" vertical="center"/>
    </xf>
    <xf numFmtId="0" fontId="0" fillId="0" borderId="1" xfId="0" applyBorder="1" applyAlignment="1">
      <alignment horizontal="left" vertical="center"/>
    </xf>
    <xf numFmtId="0" fontId="32" fillId="2" borderId="30" xfId="0" applyFont="1" applyFill="1" applyBorder="1" applyAlignment="1">
      <alignment vertical="center" wrapText="1"/>
    </xf>
    <xf numFmtId="0" fontId="13" fillId="2" borderId="1" xfId="0" applyFont="1" applyFill="1" applyBorder="1" applyAlignment="1">
      <alignment horizontal="center" vertical="center" wrapText="1"/>
    </xf>
    <xf numFmtId="0" fontId="38" fillId="2" borderId="1" xfId="0" applyFont="1" applyFill="1" applyBorder="1" applyAlignment="1">
      <alignment horizontal="center" vertical="center" wrapText="1"/>
    </xf>
    <xf numFmtId="0" fontId="14" fillId="2" borderId="29" xfId="0" applyFont="1" applyFill="1" applyBorder="1" applyAlignment="1">
      <alignment horizontal="left" vertical="center" wrapText="1"/>
    </xf>
    <xf numFmtId="0" fontId="0" fillId="0" borderId="29" xfId="0" applyBorder="1" applyAlignment="1">
      <alignment vertical="center"/>
    </xf>
    <xf numFmtId="0" fontId="53" fillId="2" borderId="19" xfId="0" applyFont="1" applyFill="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32" fillId="2" borderId="1" xfId="0" quotePrefix="1" applyFont="1" applyFill="1" applyBorder="1" applyAlignment="1">
      <alignment horizontal="left" vertical="center" wrapText="1"/>
    </xf>
    <xf numFmtId="0" fontId="32" fillId="2" borderId="1" xfId="1" applyFont="1" applyFill="1" applyBorder="1" applyAlignment="1">
      <alignment vertical="center" wrapText="1"/>
    </xf>
    <xf numFmtId="0" fontId="32" fillId="2" borderId="1" xfId="1" applyFont="1" applyFill="1" applyBorder="1" applyAlignment="1">
      <alignment horizontal="left" vertical="center" wrapText="1"/>
    </xf>
    <xf numFmtId="49" fontId="32" fillId="2" borderId="1" xfId="1" applyNumberFormat="1" applyFont="1" applyFill="1" applyBorder="1" applyAlignment="1">
      <alignment vertical="center" wrapText="1"/>
    </xf>
    <xf numFmtId="0" fontId="0" fillId="0" borderId="1" xfId="0" applyBorder="1" applyAlignment="1">
      <alignment vertical="center"/>
    </xf>
    <xf numFmtId="0" fontId="33" fillId="2" borderId="27" xfId="0" applyFont="1" applyFill="1" applyBorder="1" applyAlignment="1" applyProtection="1">
      <alignment horizontal="left" vertical="center"/>
      <protection locked="0"/>
    </xf>
    <xf numFmtId="0" fontId="33" fillId="2" borderId="18" xfId="0" applyFont="1" applyFill="1" applyBorder="1" applyAlignment="1" applyProtection="1">
      <alignment horizontal="left" vertical="center"/>
      <protection locked="0"/>
    </xf>
    <xf numFmtId="49" fontId="32" fillId="2" borderId="1" xfId="1" applyNumberFormat="1" applyFont="1" applyFill="1" applyBorder="1" applyAlignment="1">
      <alignment horizontal="left" vertical="center" wrapText="1"/>
    </xf>
    <xf numFmtId="0" fontId="32" fillId="0" borderId="1" xfId="1" applyFont="1" applyBorder="1" applyAlignment="1">
      <alignment vertical="center" wrapText="1"/>
    </xf>
    <xf numFmtId="0" fontId="32" fillId="2" borderId="2" xfId="0" applyFont="1" applyFill="1" applyBorder="1" applyAlignment="1">
      <alignment vertical="center" wrapText="1"/>
    </xf>
    <xf numFmtId="0" fontId="0" fillId="0" borderId="2" xfId="0" applyBorder="1" applyAlignment="1">
      <alignment vertical="center" wrapText="1"/>
    </xf>
    <xf numFmtId="0" fontId="46" fillId="3" borderId="3" xfId="0" applyFont="1" applyFill="1" applyBorder="1" applyAlignment="1">
      <alignment horizontal="center" vertical="top"/>
    </xf>
    <xf numFmtId="0" fontId="52" fillId="3" borderId="4" xfId="0" applyFont="1" applyFill="1" applyBorder="1" applyAlignment="1">
      <alignment horizontal="center" vertical="top"/>
    </xf>
    <xf numFmtId="0" fontId="52" fillId="3" borderId="7" xfId="0" applyFont="1" applyFill="1" applyBorder="1" applyAlignment="1">
      <alignment horizontal="center" vertical="top"/>
    </xf>
    <xf numFmtId="0" fontId="32" fillId="2" borderId="25" xfId="0" applyFont="1" applyFill="1" applyBorder="1" applyAlignment="1">
      <alignment horizontal="left" vertical="center" wrapText="1"/>
    </xf>
    <xf numFmtId="0" fontId="0" fillId="0" borderId="25" xfId="0" applyBorder="1" applyAlignment="1">
      <alignment vertical="center" wrapText="1"/>
    </xf>
    <xf numFmtId="0" fontId="14" fillId="0" borderId="22" xfId="0" applyFont="1" applyBorder="1" applyAlignment="1">
      <alignment horizontal="left" vertical="top" wrapText="1"/>
    </xf>
    <xf numFmtId="0" fontId="0" fillId="0" borderId="22" xfId="0" applyBorder="1" applyAlignment="1">
      <alignment horizontal="left" vertical="top" wrapText="1"/>
    </xf>
    <xf numFmtId="0" fontId="14" fillId="0" borderId="25" xfId="0" applyFont="1" applyBorder="1" applyAlignment="1">
      <alignment horizontal="left" vertical="top" wrapText="1"/>
    </xf>
    <xf numFmtId="0" fontId="0" fillId="0" borderId="25" xfId="0" applyBorder="1" applyAlignment="1">
      <alignment horizontal="left" vertical="top" wrapText="1"/>
    </xf>
    <xf numFmtId="0" fontId="52" fillId="3" borderId="4" xfId="0" applyFont="1" applyFill="1" applyBorder="1" applyAlignment="1">
      <alignment horizontal="center" vertical="center" wrapText="1"/>
    </xf>
    <xf numFmtId="0" fontId="52" fillId="3" borderId="7" xfId="0" applyFont="1" applyFill="1" applyBorder="1" applyAlignment="1">
      <alignment horizontal="center" vertical="center" wrapText="1"/>
    </xf>
    <xf numFmtId="0" fontId="52" fillId="3" borderId="8" xfId="0" applyFont="1" applyFill="1" applyBorder="1" applyAlignment="1">
      <alignment horizontal="center" vertical="center"/>
    </xf>
    <xf numFmtId="0" fontId="14" fillId="2" borderId="25" xfId="0" applyFont="1" applyFill="1" applyBorder="1" applyAlignment="1">
      <alignment vertical="center" wrapText="1"/>
    </xf>
    <xf numFmtId="0" fontId="46" fillId="3" borderId="1" xfId="0" applyFont="1" applyFill="1" applyBorder="1" applyAlignment="1">
      <alignment horizontal="center" vertical="center" wrapText="1"/>
    </xf>
    <xf numFmtId="0" fontId="14" fillId="0" borderId="22" xfId="0" applyFont="1" applyBorder="1" applyAlignment="1">
      <alignment horizontal="left" vertical="center" wrapText="1"/>
    </xf>
    <xf numFmtId="0" fontId="14" fillId="2" borderId="22" xfId="0" applyFont="1" applyFill="1" applyBorder="1" applyAlignment="1">
      <alignment horizontal="left" vertical="center"/>
    </xf>
    <xf numFmtId="0" fontId="0" fillId="0" borderId="22" xfId="0" applyBorder="1" applyAlignment="1">
      <alignment horizontal="left" vertical="center"/>
    </xf>
    <xf numFmtId="0" fontId="52" fillId="3" borderId="12" xfId="0" applyFont="1" applyFill="1" applyBorder="1" applyAlignment="1">
      <alignment horizontal="center" vertical="center"/>
    </xf>
    <xf numFmtId="0" fontId="52" fillId="3" borderId="15" xfId="0" applyFont="1" applyFill="1" applyBorder="1" applyAlignment="1">
      <alignment horizontal="center" vertical="center"/>
    </xf>
    <xf numFmtId="0" fontId="32" fillId="2" borderId="29" xfId="0" applyFont="1" applyFill="1" applyBorder="1" applyAlignment="1">
      <alignment vertical="center" wrapText="1"/>
    </xf>
    <xf numFmtId="49" fontId="0" fillId="0" borderId="3" xfId="0" applyNumberFormat="1" applyBorder="1" applyAlignment="1">
      <alignment horizontal="left" wrapText="1"/>
    </xf>
    <xf numFmtId="0" fontId="0" fillId="0" borderId="7" xfId="0" applyBorder="1" applyAlignment="1">
      <alignment horizontal="left" wrapText="1"/>
    </xf>
    <xf numFmtId="0" fontId="32" fillId="0" borderId="22" xfId="0" applyFont="1" applyBorder="1" applyAlignment="1">
      <alignment vertical="center" wrapText="1"/>
    </xf>
    <xf numFmtId="0" fontId="51" fillId="3" borderId="0" xfId="0" applyFont="1" applyFill="1" applyAlignment="1">
      <alignment horizontal="center" vertical="center" wrapText="1"/>
    </xf>
    <xf numFmtId="0" fontId="27" fillId="3" borderId="0" xfId="0" applyFont="1" applyFill="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46" fillId="3" borderId="3" xfId="0"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49" fontId="7" fillId="2" borderId="3" xfId="0" applyNumberFormat="1" applyFont="1" applyFill="1" applyBorder="1" applyAlignment="1">
      <alignment horizontal="left" wrapText="1"/>
    </xf>
    <xf numFmtId="49" fontId="7" fillId="2" borderId="4" xfId="0" applyNumberFormat="1" applyFont="1" applyFill="1" applyBorder="1" applyAlignment="1">
      <alignment horizontal="left" wrapText="1"/>
    </xf>
    <xf numFmtId="49" fontId="7" fillId="2" borderId="7" xfId="0" applyNumberFormat="1" applyFont="1" applyFill="1" applyBorder="1" applyAlignment="1">
      <alignment horizontal="left" wrapText="1"/>
    </xf>
    <xf numFmtId="0" fontId="32" fillId="2" borderId="1" xfId="0" applyFont="1" applyFill="1" applyBorder="1" applyAlignment="1">
      <alignment horizontal="left" vertical="center"/>
    </xf>
    <xf numFmtId="0" fontId="0" fillId="0" borderId="1" xfId="0" applyBorder="1" applyAlignment="1">
      <alignment wrapText="1"/>
    </xf>
    <xf numFmtId="0" fontId="49" fillId="0" borderId="4" xfId="0" applyFont="1" applyBorder="1" applyAlignment="1">
      <alignment horizontal="center" vertical="center" wrapText="1"/>
    </xf>
    <xf numFmtId="0" fontId="49" fillId="0" borderId="7" xfId="0" applyFont="1" applyBorder="1" applyAlignment="1">
      <alignment horizontal="center" vertical="center" wrapText="1"/>
    </xf>
  </cellXfs>
  <cellStyles count="2">
    <cellStyle name="Normal" xfId="0" builtinId="0" customBuiltin="1"/>
    <cellStyle name="Normal 2" xfId="1" xr:uid="{00000000-0005-0000-0000-000001000000}"/>
  </cellStyles>
  <dxfs count="6">
    <dxf>
      <font>
        <sz val="8"/>
        <color theme="1" tint="0.14996795556505021"/>
      </font>
      <fill>
        <patternFill>
          <bgColor theme="9" tint="0.59996337778862885"/>
        </patternFill>
      </fill>
      <border diagonalUp="0" diagonalDown="0">
        <top style="thin">
          <color theme="0"/>
        </top>
        <bottom style="thin">
          <color theme="0"/>
        </bottom>
        <vertical style="thin">
          <color theme="0"/>
        </vertical>
      </border>
    </dxf>
    <dxf>
      <font>
        <sz val="8"/>
        <color theme="1" tint="0.14996795556505021"/>
      </font>
      <fill>
        <patternFill>
          <bgColor theme="9" tint="0.79998168889431442"/>
        </patternFill>
      </fill>
      <border diagonalUp="0" diagonalDown="0">
        <top style="thin">
          <color theme="0"/>
        </top>
        <bottom style="thin">
          <color theme="0"/>
        </bottom>
        <vertical style="thin">
          <color theme="0"/>
        </vertical>
        <horizontal style="thin">
          <color theme="0"/>
        </horizontal>
      </border>
    </dxf>
    <dxf>
      <font>
        <sz val="8"/>
        <color theme="1" tint="0.14996795556505021"/>
      </font>
    </dxf>
    <dxf>
      <font>
        <sz val="8"/>
        <color theme="0"/>
      </font>
      <fill>
        <patternFill>
          <bgColor theme="7"/>
        </patternFill>
      </fill>
      <border diagonalUp="0" diagonalDown="0">
        <top style="medium">
          <color theme="0"/>
        </top>
        <vertical style="thin">
          <color theme="0"/>
        </vertical>
      </border>
    </dxf>
    <dxf>
      <font>
        <sz val="8"/>
        <color theme="0"/>
      </font>
      <fill>
        <patternFill>
          <bgColor theme="7"/>
        </patternFill>
      </fill>
      <border diagonalUp="0" diagonalDown="0">
        <bottom style="medium">
          <color theme="0"/>
        </bottom>
        <vertical style="thin">
          <color theme="0"/>
        </vertical>
      </border>
    </dxf>
    <dxf>
      <font>
        <sz val="8"/>
        <color theme="1" tint="0.14996795556505021"/>
      </font>
    </dxf>
  </dxfs>
  <tableStyles count="1" defaultTableStyle="TableStyleMedium9" defaultPivotStyle="PivotStyleLight16">
    <tableStyle name="Table Style 1" pivot="0" count="6" xr9:uid="{00000000-0011-0000-FFFF-FFFF00000000}">
      <tableStyleElement type="wholeTable" dxfId="5"/>
      <tableStyleElement type="headerRow" dxfId="4"/>
      <tableStyleElement type="totalRow" dxfId="3"/>
      <tableStyleElement type="firstColumn" dxfId="2"/>
      <tableStyleElement type="firstRowStripe" dxfId="1"/>
      <tableStyleElement type="secondRow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6896CE"/>
      <rgbColor rgb="00FFFF00"/>
      <rgbColor rgb="00FF00FF"/>
      <rgbColor rgb="0000FFFF"/>
      <rgbColor rgb="00800000"/>
      <rgbColor rgb="00547D92"/>
      <rgbColor rgb="00C2D5E0"/>
      <rgbColor rgb="0037525F"/>
      <rgbColor rgb="00BCBCBC"/>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EFCF2"/>
      <rgbColor rgb="00CCFFCC"/>
      <rgbColor rgb="00FFE7BD"/>
      <rgbColor rgb="00FCFAF2"/>
      <rgbColor rgb="00FF99CC"/>
      <rgbColor rgb="00EAEAEA"/>
      <rgbColor rgb="00FDF7DF"/>
      <rgbColor rgb="003366FF"/>
      <rgbColor rgb="0033CCCC"/>
      <rgbColor rgb="0099CC00"/>
      <rgbColor rgb="00FFCC00"/>
      <rgbColor rgb="00FF9900"/>
      <rgbColor rgb="00FF6600"/>
      <rgbColor rgb="00FBF8EF"/>
      <rgbColor rgb="00CFCFCF"/>
      <rgbColor rgb="00315D71"/>
      <rgbColor rgb="00339966"/>
      <rgbColor rgb="00739ED3"/>
      <rgbColor rgb="00ECF5D7"/>
      <rgbColor rgb="00993300"/>
      <rgbColor rgb="00993366"/>
      <rgbColor rgb="00F1F6F9"/>
      <rgbColor rgb="00333333"/>
    </indexed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485775</xdr:colOff>
      <xdr:row>0</xdr:row>
      <xdr:rowOff>304800</xdr:rowOff>
    </xdr:from>
    <xdr:to>
      <xdr:col>5</xdr:col>
      <xdr:colOff>1095375</xdr:colOff>
      <xdr:row>1</xdr:row>
      <xdr:rowOff>0</xdr:rowOff>
    </xdr:to>
    <xdr:pic>
      <xdr:nvPicPr>
        <xdr:cNvPr id="1897" name="Picture 1">
          <a:extLst>
            <a:ext uri="{FF2B5EF4-FFF2-40B4-BE49-F238E27FC236}">
              <a16:creationId xmlns:a16="http://schemas.microsoft.com/office/drawing/2014/main" id="{D68422C0-1424-99C0-9BCA-A60F81BC88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304800"/>
          <a:ext cx="54102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NULL"/></Relationships>
</file>

<file path=xl/theme/theme1.xml><?xml version="1.0" encoding="utf-8"?>
<a:theme xmlns:a="http://schemas.openxmlformats.org/drawingml/2006/main" name="Currency">
  <a:themeElements>
    <a:clrScheme name="Currency">
      <a:dk1>
        <a:sysClr val="windowText" lastClr="000000"/>
      </a:dk1>
      <a:lt1>
        <a:sysClr val="window" lastClr="FFFFFF"/>
      </a:lt1>
      <a:dk2>
        <a:srgbClr val="4A606E"/>
      </a:dk2>
      <a:lt2>
        <a:srgbClr val="D1E1E3"/>
      </a:lt2>
      <a:accent1>
        <a:srgbClr val="79B5B0"/>
      </a:accent1>
      <a:accent2>
        <a:srgbClr val="B4BC4C"/>
      </a:accent2>
      <a:accent3>
        <a:srgbClr val="B77851"/>
      </a:accent3>
      <a:accent4>
        <a:srgbClr val="776A5B"/>
      </a:accent4>
      <a:accent5>
        <a:srgbClr val="B6AD76"/>
      </a:accent5>
      <a:accent6>
        <a:srgbClr val="95AEB1"/>
      </a:accent6>
      <a:hlink>
        <a:srgbClr val="3ECCED"/>
      </a:hlink>
      <a:folHlink>
        <a:srgbClr val="2C6C93"/>
      </a:folHlink>
    </a:clrScheme>
    <a:fontScheme name="Custom 1">
      <a:majorFont>
        <a:latin typeface="Calibri"/>
        <a:ea typeface=""/>
        <a:cs typeface=""/>
      </a:majorFont>
      <a:minorFont>
        <a:latin typeface="Calibri"/>
        <a:ea typeface=""/>
        <a:cs typeface=""/>
      </a:minorFont>
    </a:fontScheme>
    <a:fmtScheme name="Currency">
      <a:fillStyleLst>
        <a:solidFill>
          <a:schemeClr val="phClr"/>
        </a:solidFill>
        <a:gradFill rotWithShape="1">
          <a:gsLst>
            <a:gs pos="0">
              <a:schemeClr val="phClr">
                <a:tint val="80000"/>
                <a:satMod val="110000"/>
              </a:schemeClr>
            </a:gs>
            <a:gs pos="47500">
              <a:schemeClr val="phClr">
                <a:tint val="35000"/>
                <a:satMod val="110000"/>
              </a:schemeClr>
            </a:gs>
            <a:gs pos="58500">
              <a:schemeClr val="phClr">
                <a:tint val="35000"/>
                <a:satMod val="110000"/>
              </a:schemeClr>
            </a:gs>
            <a:gs pos="100000">
              <a:schemeClr val="phClr">
                <a:tint val="80000"/>
                <a:satMod val="110000"/>
              </a:schemeClr>
            </a:gs>
          </a:gsLst>
          <a:lin ang="3600000" scaled="1"/>
        </a:gradFill>
        <a:gradFill rotWithShape="1">
          <a:gsLst>
            <a:gs pos="0">
              <a:schemeClr val="phClr">
                <a:shade val="52000"/>
                <a:satMod val="105000"/>
              </a:schemeClr>
            </a:gs>
            <a:gs pos="47500">
              <a:schemeClr val="phClr">
                <a:shade val="89000"/>
                <a:satMod val="105000"/>
              </a:schemeClr>
            </a:gs>
            <a:gs pos="58500">
              <a:schemeClr val="phClr">
                <a:shade val="89000"/>
                <a:satMod val="105000"/>
              </a:schemeClr>
            </a:gs>
            <a:gs pos="100000">
              <a:schemeClr val="phClr">
                <a:shade val="52000"/>
                <a:satMod val="105000"/>
              </a:schemeClr>
            </a:gs>
          </a:gsLst>
          <a:lin ang="3600000" scaled="1"/>
        </a:gradFill>
      </a:fillStyleLst>
      <a:lnStyleLst>
        <a:ln w="10000" cap="flat" cmpd="sng" algn="ctr">
          <a:solidFill>
            <a:schemeClr val="phClr"/>
          </a:solidFill>
          <a:prstDash val="solid"/>
        </a:ln>
        <a:ln w="60000" cap="flat" cmpd="thickThin" algn="ctr">
          <a:solidFill>
            <a:schemeClr val="phClr"/>
          </a:solidFill>
          <a:prstDash val="solid"/>
        </a:ln>
        <a:ln w="25400" cap="flat" cmpd="sng" algn="ctr">
          <a:solidFill>
            <a:schemeClr val="phClr"/>
          </a:solidFill>
          <a:prstDash val="solid"/>
        </a:ln>
      </a:lnStyleLst>
      <a:effectStyleLst>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38100" dist="38100" dir="5400000" algn="r" rotWithShape="0">
              <a:srgbClr val="000000">
                <a:alpha val="60000"/>
              </a:srgbClr>
            </a:outerShdw>
          </a:effectLst>
          <a:scene3d>
            <a:camera prst="isometricLeftDown" fov="0">
              <a:rot lat="0" lon="0" rev="0"/>
            </a:camera>
            <a:lightRig rig="harsh" dir="tl">
              <a:rot lat="0" lon="0" rev="8400000"/>
            </a:lightRig>
          </a:scene3d>
          <a:sp3d prstMaterial="flat">
            <a:bevelT w="38100" h="50800" prst="softRound"/>
          </a:sp3d>
        </a:effectStyle>
        <a:effectStyle>
          <a:effectLst>
            <a:outerShdw blurRad="50800" dist="63500" dir="5400000" algn="r" rotWithShape="0">
              <a:srgbClr val="000000">
                <a:alpha val="65000"/>
              </a:srgbClr>
            </a:outerShdw>
          </a:effectLst>
          <a:scene3d>
            <a:camera prst="isometricLeftDown" fov="0">
              <a:rot lat="0" lon="0" rev="0"/>
            </a:camera>
            <a:lightRig rig="harsh" dir="tl">
              <a:rot lat="0" lon="0" rev="8400000"/>
            </a:lightRig>
          </a:scene3d>
          <a:sp3d extrusionH="63500" contourW="38100" prstMaterial="flat">
            <a:bevelT w="50800" h="63500" prst="softRound"/>
            <a:contourClr>
              <a:schemeClr val="phClr">
                <a:tint val="5"/>
                <a:satMod val="130000"/>
              </a:schemeClr>
            </a:contourClr>
          </a:sp3d>
        </a:effectStyle>
      </a:effectStyleLst>
      <a:bgFillStyleLst>
        <a:solidFill>
          <a:schemeClr val="phClr"/>
        </a:solidFill>
        <a:gradFill rotWithShape="1">
          <a:gsLst>
            <a:gs pos="0">
              <a:schemeClr val="phClr">
                <a:tint val="80000"/>
                <a:satMod val="300000"/>
              </a:schemeClr>
            </a:gs>
            <a:gs pos="100000">
              <a:schemeClr val="phClr">
                <a:shade val="20000"/>
                <a:satMod val="350000"/>
              </a:schemeClr>
            </a:gs>
          </a:gsLst>
          <a:path path="circle">
            <a:fillToRect l="100000" t="100000" r="100000" b="100000"/>
          </a:path>
        </a:gradFill>
        <a:blipFill>
          <a:blip xmlns:r="http://schemas.openxmlformats.org/officeDocument/2006/relationships" r:embed="rId1">
            <a:duotone>
              <a:schemeClr val="phClr">
                <a:tint val="90000"/>
                <a:satMod val="120000"/>
              </a:schemeClr>
              <a:schemeClr val="phClr">
                <a:tint val="84000"/>
                <a:shade val="97000"/>
                <a:satMod val="130000"/>
              </a:schemeClr>
            </a:duotone>
          </a:blip>
          <a:tile tx="0" ty="0" sx="60000" sy="6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6"/>
  </sheetPr>
  <dimension ref="A1:L548"/>
  <sheetViews>
    <sheetView showGridLines="0" showZeros="0" tabSelected="1" showRuler="0" showWhiteSpace="0" zoomScaleNormal="100" zoomScaleSheetLayoutView="100" workbookViewId="0">
      <selection activeCell="B83" sqref="B83:F83"/>
    </sheetView>
  </sheetViews>
  <sheetFormatPr defaultRowHeight="12.75"/>
  <cols>
    <col min="1" max="1" width="10.85546875" style="1" customWidth="1"/>
    <col min="2" max="2" width="19.85546875" style="2" customWidth="1"/>
    <col min="3" max="3" width="16.7109375" style="3" customWidth="1"/>
    <col min="4" max="4" width="18.7109375" style="2" customWidth="1"/>
    <col min="5" max="5" width="16.7109375" style="2" customWidth="1"/>
    <col min="6" max="6" width="29.28515625" style="2" customWidth="1"/>
    <col min="7" max="7" width="9.5703125" style="58" customWidth="1"/>
    <col min="8" max="8" width="6.85546875" style="48" customWidth="1"/>
    <col min="9" max="9" width="9.42578125" style="44" customWidth="1"/>
    <col min="10" max="16384" width="9.140625" style="2"/>
  </cols>
  <sheetData>
    <row r="1" spans="1:9" s="4" customFormat="1" ht="99" customHeight="1">
      <c r="A1" s="399" t="s">
        <v>100</v>
      </c>
      <c r="B1" s="399"/>
      <c r="C1" s="399"/>
      <c r="D1" s="399"/>
      <c r="E1" s="399"/>
      <c r="F1" s="399"/>
      <c r="G1" s="399"/>
      <c r="H1" s="399"/>
      <c r="I1" s="399"/>
    </row>
    <row r="2" spans="1:9" s="5" customFormat="1" ht="69" customHeight="1">
      <c r="A2" s="405" t="s">
        <v>552</v>
      </c>
      <c r="B2" s="405"/>
      <c r="C2" s="405"/>
      <c r="D2" s="405"/>
      <c r="E2" s="405"/>
      <c r="F2" s="405"/>
      <c r="G2" s="405"/>
      <c r="H2" s="405"/>
      <c r="I2" s="405"/>
    </row>
    <row r="3" spans="1:9" s="6" customFormat="1" ht="14.25">
      <c r="A3" s="400" t="s">
        <v>0</v>
      </c>
      <c r="B3" s="401"/>
      <c r="C3" s="401"/>
      <c r="D3" s="406"/>
      <c r="E3" s="7" t="s">
        <v>1</v>
      </c>
      <c r="F3" s="8"/>
      <c r="G3" s="27"/>
      <c r="H3" s="46"/>
      <c r="I3" s="42"/>
    </row>
    <row r="4" spans="1:9" s="6" customFormat="1">
      <c r="A4" s="402"/>
      <c r="B4" s="403"/>
      <c r="C4" s="403"/>
      <c r="D4" s="404"/>
      <c r="E4" s="402"/>
      <c r="F4" s="403"/>
      <c r="G4" s="403"/>
      <c r="H4" s="403"/>
      <c r="I4" s="404"/>
    </row>
    <row r="5" spans="1:9" s="6" customFormat="1">
      <c r="A5" s="400" t="s">
        <v>2</v>
      </c>
      <c r="B5" s="401"/>
      <c r="C5" s="401"/>
      <c r="D5" s="406"/>
      <c r="E5" s="400" t="s">
        <v>2</v>
      </c>
      <c r="F5" s="401"/>
      <c r="G5" s="401"/>
      <c r="H5" s="401"/>
      <c r="I5" s="406"/>
    </row>
    <row r="6" spans="1:9" s="6" customFormat="1">
      <c r="A6" s="402"/>
      <c r="B6" s="403"/>
      <c r="C6" s="403"/>
      <c r="D6" s="404"/>
      <c r="E6" s="402"/>
      <c r="F6" s="403"/>
      <c r="G6" s="403"/>
      <c r="H6" s="403"/>
      <c r="I6" s="404"/>
    </row>
    <row r="7" spans="1:9" s="4" customFormat="1">
      <c r="A7" s="400" t="s">
        <v>76</v>
      </c>
      <c r="B7" s="401"/>
      <c r="C7" s="9"/>
      <c r="D7" s="10"/>
      <c r="E7" s="400" t="s">
        <v>76</v>
      </c>
      <c r="F7" s="401"/>
      <c r="G7" s="401"/>
      <c r="H7" s="47"/>
      <c r="I7" s="43"/>
    </row>
    <row r="8" spans="1:9" s="4" customFormat="1">
      <c r="A8" s="402"/>
      <c r="B8" s="403"/>
      <c r="C8" s="403"/>
      <c r="D8" s="404"/>
      <c r="E8" s="402"/>
      <c r="F8" s="403"/>
      <c r="G8" s="403"/>
      <c r="H8" s="403"/>
      <c r="I8" s="404"/>
    </row>
    <row r="9" spans="1:9" s="4" customFormat="1">
      <c r="A9" s="400" t="s">
        <v>4</v>
      </c>
      <c r="B9" s="401"/>
      <c r="C9" s="11"/>
      <c r="D9" s="12"/>
      <c r="E9" s="400" t="s">
        <v>4</v>
      </c>
      <c r="F9" s="401"/>
      <c r="G9" s="401"/>
      <c r="H9" s="47"/>
      <c r="I9" s="43"/>
    </row>
    <row r="10" spans="1:9" s="4" customFormat="1">
      <c r="A10" s="402"/>
      <c r="B10" s="403"/>
      <c r="C10" s="403"/>
      <c r="D10" s="404"/>
      <c r="E10" s="402"/>
      <c r="F10" s="403"/>
      <c r="G10" s="403"/>
      <c r="H10" s="403"/>
      <c r="I10" s="404"/>
    </row>
    <row r="11" spans="1:9" s="4" customFormat="1">
      <c r="A11" s="400" t="s">
        <v>83</v>
      </c>
      <c r="B11" s="401"/>
      <c r="C11" s="9"/>
      <c r="D11" s="12" t="s">
        <v>3</v>
      </c>
      <c r="E11" s="7" t="s">
        <v>84</v>
      </c>
      <c r="F11" s="13"/>
      <c r="G11" s="28" t="s">
        <v>3</v>
      </c>
      <c r="H11" s="236"/>
      <c r="I11" s="237"/>
    </row>
    <row r="12" spans="1:9" s="4" customFormat="1">
      <c r="A12" s="402"/>
      <c r="B12" s="403"/>
      <c r="C12" s="403"/>
      <c r="D12" s="14"/>
      <c r="E12" s="402"/>
      <c r="F12" s="403"/>
      <c r="G12" s="422"/>
      <c r="H12" s="422"/>
      <c r="I12" s="423"/>
    </row>
    <row r="13" spans="1:9" s="4" customFormat="1">
      <c r="A13" s="400" t="s">
        <v>5</v>
      </c>
      <c r="B13" s="401"/>
      <c r="C13" s="11"/>
      <c r="D13" s="12"/>
      <c r="E13" s="400" t="s">
        <v>7</v>
      </c>
      <c r="F13" s="401"/>
      <c r="G13" s="401"/>
      <c r="H13" s="47"/>
      <c r="I13" s="43"/>
    </row>
    <row r="14" spans="1:9" s="4" customFormat="1">
      <c r="A14" s="402"/>
      <c r="B14" s="403"/>
      <c r="C14" s="403"/>
      <c r="D14" s="404"/>
      <c r="E14" s="402"/>
      <c r="F14" s="403"/>
      <c r="G14" s="403"/>
      <c r="H14" s="403"/>
      <c r="I14" s="404"/>
    </row>
    <row r="15" spans="1:9" s="4" customFormat="1">
      <c r="A15" s="400" t="s">
        <v>6</v>
      </c>
      <c r="B15" s="401"/>
      <c r="C15" s="11"/>
      <c r="D15" s="12"/>
      <c r="E15" s="400" t="s">
        <v>8</v>
      </c>
      <c r="F15" s="401"/>
      <c r="G15" s="401"/>
      <c r="H15" s="47"/>
      <c r="I15" s="43"/>
    </row>
    <row r="16" spans="1:9" s="4" customFormat="1">
      <c r="A16" s="402"/>
      <c r="B16" s="403"/>
      <c r="C16" s="403"/>
      <c r="D16" s="404"/>
      <c r="E16" s="402"/>
      <c r="F16" s="403"/>
      <c r="G16" s="403"/>
      <c r="H16" s="403"/>
      <c r="I16" s="404"/>
    </row>
    <row r="17" spans="1:9" s="4" customFormat="1" ht="16.5">
      <c r="A17" s="414" t="s">
        <v>9</v>
      </c>
      <c r="B17" s="415"/>
      <c r="C17" s="415"/>
      <c r="D17" s="415"/>
      <c r="E17" s="415"/>
      <c r="F17" s="415"/>
      <c r="G17" s="415"/>
      <c r="H17" s="415"/>
      <c r="I17" s="416"/>
    </row>
    <row r="18" spans="1:9" s="15" customFormat="1">
      <c r="A18" s="267" t="s">
        <v>333</v>
      </c>
      <c r="B18" s="268"/>
      <c r="C18" s="268"/>
      <c r="D18" s="268"/>
      <c r="E18" s="268"/>
      <c r="F18" s="268"/>
      <c r="G18" s="268"/>
      <c r="H18" s="268"/>
      <c r="I18" s="269"/>
    </row>
    <row r="19" spans="1:9" s="4" customFormat="1" ht="15">
      <c r="A19" s="253" t="s">
        <v>12</v>
      </c>
      <c r="B19" s="254"/>
      <c r="C19" s="254"/>
      <c r="D19" s="254"/>
      <c r="E19" s="254"/>
      <c r="F19" s="254"/>
      <c r="G19" s="254"/>
      <c r="H19" s="254"/>
      <c r="I19" s="255"/>
    </row>
    <row r="20" spans="1:9" s="24" customFormat="1" ht="45">
      <c r="A20" s="125" t="s">
        <v>80</v>
      </c>
      <c r="B20" s="410" t="s">
        <v>321</v>
      </c>
      <c r="C20" s="411"/>
      <c r="D20" s="411"/>
      <c r="E20" s="411"/>
      <c r="F20" s="411"/>
      <c r="G20" s="30" t="s">
        <v>10</v>
      </c>
      <c r="H20" s="128" t="s">
        <v>11</v>
      </c>
      <c r="I20" s="126" t="s">
        <v>69</v>
      </c>
    </row>
    <row r="21" spans="1:9" s="18" customFormat="1" ht="15">
      <c r="A21" s="129">
        <v>32001</v>
      </c>
      <c r="B21" s="179" t="s">
        <v>13</v>
      </c>
      <c r="C21" s="419" t="s">
        <v>301</v>
      </c>
      <c r="D21" s="419"/>
      <c r="E21" s="419"/>
      <c r="F21" s="419"/>
      <c r="G21" s="127">
        <v>125</v>
      </c>
      <c r="H21" s="138"/>
      <c r="I21" s="169">
        <f>SUM(G21*H21)</f>
        <v>0</v>
      </c>
    </row>
    <row r="22" spans="1:9" s="18" customFormat="1" ht="15">
      <c r="A22" s="129">
        <v>1747</v>
      </c>
      <c r="B22" s="179" t="s">
        <v>14</v>
      </c>
      <c r="C22" s="179" t="s">
        <v>105</v>
      </c>
      <c r="D22" s="157"/>
      <c r="E22" s="157"/>
      <c r="F22" s="157"/>
      <c r="G22" s="127">
        <v>125</v>
      </c>
      <c r="H22" s="138"/>
      <c r="I22" s="169">
        <f t="shared" ref="I22:I31" si="0">SUM(G22*H22)</f>
        <v>0</v>
      </c>
    </row>
    <row r="23" spans="1:9" s="18" customFormat="1" ht="15">
      <c r="A23" s="129">
        <v>3633</v>
      </c>
      <c r="B23" s="179" t="s">
        <v>15</v>
      </c>
      <c r="C23" s="179" t="s">
        <v>105</v>
      </c>
      <c r="D23" s="157"/>
      <c r="E23" s="157"/>
      <c r="F23" s="157"/>
      <c r="G23" s="127">
        <v>150</v>
      </c>
      <c r="H23" s="138"/>
      <c r="I23" s="169">
        <f t="shared" si="0"/>
        <v>0</v>
      </c>
    </row>
    <row r="24" spans="1:9" s="18" customFormat="1" ht="15">
      <c r="A24" s="129">
        <v>36255</v>
      </c>
      <c r="B24" s="179" t="s">
        <v>16</v>
      </c>
      <c r="C24" s="179" t="s">
        <v>17</v>
      </c>
      <c r="D24" s="157"/>
      <c r="E24" s="157"/>
      <c r="F24" s="180"/>
      <c r="G24" s="127">
        <v>150</v>
      </c>
      <c r="H24" s="138"/>
      <c r="I24" s="169">
        <f t="shared" si="0"/>
        <v>0</v>
      </c>
    </row>
    <row r="25" spans="1:9" s="18" customFormat="1" ht="33" customHeight="1">
      <c r="A25" s="129">
        <v>39893</v>
      </c>
      <c r="B25" s="418" t="s">
        <v>478</v>
      </c>
      <c r="C25" s="418"/>
      <c r="D25" s="418"/>
      <c r="E25" s="418"/>
      <c r="F25" s="418"/>
      <c r="G25" s="127">
        <v>155</v>
      </c>
      <c r="H25" s="138"/>
      <c r="I25" s="169">
        <f t="shared" si="0"/>
        <v>0</v>
      </c>
    </row>
    <row r="26" spans="1:9" s="18" customFormat="1" ht="15">
      <c r="A26" s="129">
        <v>47738</v>
      </c>
      <c r="B26" s="418" t="s">
        <v>268</v>
      </c>
      <c r="C26" s="418"/>
      <c r="D26" s="418"/>
      <c r="E26" s="418"/>
      <c r="F26" s="418"/>
      <c r="G26" s="127">
        <v>155</v>
      </c>
      <c r="H26" s="138"/>
      <c r="I26" s="169">
        <f t="shared" si="0"/>
        <v>0</v>
      </c>
    </row>
    <row r="27" spans="1:9" s="18" customFormat="1" ht="15">
      <c r="A27" s="129">
        <v>42797</v>
      </c>
      <c r="B27" s="418" t="s">
        <v>580</v>
      </c>
      <c r="C27" s="274"/>
      <c r="D27" s="274"/>
      <c r="E27" s="274"/>
      <c r="F27" s="274"/>
      <c r="G27" s="127">
        <v>125</v>
      </c>
      <c r="H27" s="138"/>
      <c r="I27" s="169">
        <f t="shared" si="0"/>
        <v>0</v>
      </c>
    </row>
    <row r="28" spans="1:9" s="99" customFormat="1" ht="27" customHeight="1">
      <c r="A28" s="181">
        <v>47697</v>
      </c>
      <c r="B28" s="425" t="s">
        <v>576</v>
      </c>
      <c r="C28" s="274"/>
      <c r="D28" s="274"/>
      <c r="E28" s="274"/>
      <c r="F28" s="274"/>
      <c r="G28" s="182">
        <v>155</v>
      </c>
      <c r="H28" s="183"/>
      <c r="I28" s="169">
        <f t="shared" si="0"/>
        <v>0</v>
      </c>
    </row>
    <row r="29" spans="1:9" s="18" customFormat="1" ht="15">
      <c r="A29" s="129">
        <v>3577</v>
      </c>
      <c r="B29" s="179" t="s">
        <v>18</v>
      </c>
      <c r="C29" s="419" t="s">
        <v>106</v>
      </c>
      <c r="D29" s="419"/>
      <c r="E29" s="419"/>
      <c r="F29" s="419"/>
      <c r="G29" s="127">
        <v>125</v>
      </c>
      <c r="H29" s="138"/>
      <c r="I29" s="169">
        <f t="shared" si="0"/>
        <v>0</v>
      </c>
    </row>
    <row r="30" spans="1:9" s="18" customFormat="1" ht="15">
      <c r="A30" s="129">
        <v>6997</v>
      </c>
      <c r="B30" s="179" t="s">
        <v>18</v>
      </c>
      <c r="C30" s="419" t="s">
        <v>152</v>
      </c>
      <c r="D30" s="419"/>
      <c r="E30" s="419"/>
      <c r="F30" s="419"/>
      <c r="G30" s="127">
        <v>125</v>
      </c>
      <c r="H30" s="138"/>
      <c r="I30" s="169">
        <f t="shared" si="0"/>
        <v>0</v>
      </c>
    </row>
    <row r="31" spans="1:9" s="18" customFormat="1" ht="15">
      <c r="A31" s="129">
        <v>47739</v>
      </c>
      <c r="B31" s="418" t="s">
        <v>267</v>
      </c>
      <c r="C31" s="418"/>
      <c r="D31" s="418"/>
      <c r="E31" s="418"/>
      <c r="F31" s="418"/>
      <c r="G31" s="127">
        <v>155</v>
      </c>
      <c r="H31" s="138"/>
      <c r="I31" s="169">
        <f t="shared" si="0"/>
        <v>0</v>
      </c>
    </row>
    <row r="32" spans="1:9" s="18" customFormat="1" ht="15">
      <c r="A32" s="129">
        <v>42707</v>
      </c>
      <c r="B32" s="418" t="s">
        <v>457</v>
      </c>
      <c r="C32" s="418"/>
      <c r="D32" s="418"/>
      <c r="E32" s="418"/>
      <c r="F32" s="418"/>
      <c r="G32" s="127">
        <v>125</v>
      </c>
      <c r="H32" s="138"/>
      <c r="I32" s="169">
        <f t="shared" ref="I32:I83" si="1">SUM(G32*H32)</f>
        <v>0</v>
      </c>
    </row>
    <row r="33" spans="1:9" s="99" customFormat="1" ht="32.25" customHeight="1">
      <c r="A33" s="181">
        <v>47698</v>
      </c>
      <c r="B33" s="425" t="s">
        <v>259</v>
      </c>
      <c r="C33" s="425"/>
      <c r="D33" s="425"/>
      <c r="E33" s="425"/>
      <c r="F33" s="425"/>
      <c r="G33" s="182">
        <v>155</v>
      </c>
      <c r="H33" s="183"/>
      <c r="I33" s="169">
        <f t="shared" si="1"/>
        <v>0</v>
      </c>
    </row>
    <row r="34" spans="1:9" s="18" customFormat="1" ht="15">
      <c r="A34" s="129">
        <v>1768</v>
      </c>
      <c r="B34" s="179" t="s">
        <v>19</v>
      </c>
      <c r="C34" s="179" t="s">
        <v>221</v>
      </c>
      <c r="D34" s="157"/>
      <c r="E34" s="157"/>
      <c r="F34" s="157"/>
      <c r="G34" s="127">
        <v>125</v>
      </c>
      <c r="H34" s="138"/>
      <c r="I34" s="169">
        <f t="shared" si="1"/>
        <v>0</v>
      </c>
    </row>
    <row r="35" spans="1:9" s="18" customFormat="1" ht="15">
      <c r="A35" s="129">
        <v>5355</v>
      </c>
      <c r="B35" s="179" t="s">
        <v>20</v>
      </c>
      <c r="C35" s="419" t="s">
        <v>482</v>
      </c>
      <c r="D35" s="419"/>
      <c r="E35" s="419"/>
      <c r="F35" s="419"/>
      <c r="G35" s="127">
        <v>125</v>
      </c>
      <c r="H35" s="138"/>
      <c r="I35" s="169">
        <f t="shared" si="1"/>
        <v>0</v>
      </c>
    </row>
    <row r="36" spans="1:9" s="18" customFormat="1" ht="15">
      <c r="A36" s="129">
        <v>7557</v>
      </c>
      <c r="B36" s="179" t="s">
        <v>21</v>
      </c>
      <c r="C36" s="419" t="s">
        <v>483</v>
      </c>
      <c r="D36" s="419"/>
      <c r="E36" s="419"/>
      <c r="F36" s="419"/>
      <c r="G36" s="127">
        <v>150</v>
      </c>
      <c r="H36" s="138"/>
      <c r="I36" s="169">
        <f t="shared" si="1"/>
        <v>0</v>
      </c>
    </row>
    <row r="37" spans="1:9" s="18" customFormat="1" ht="15">
      <c r="A37" s="129">
        <v>2062</v>
      </c>
      <c r="B37" s="179" t="s">
        <v>22</v>
      </c>
      <c r="C37" s="419" t="s">
        <v>25</v>
      </c>
      <c r="D37" s="419"/>
      <c r="E37" s="419"/>
      <c r="F37" s="419"/>
      <c r="G37" s="127">
        <v>125</v>
      </c>
      <c r="H37" s="138"/>
      <c r="I37" s="169">
        <f t="shared" si="1"/>
        <v>0</v>
      </c>
    </row>
    <row r="38" spans="1:9" s="18" customFormat="1" ht="15">
      <c r="A38" s="129">
        <v>72288</v>
      </c>
      <c r="B38" s="179" t="s">
        <v>496</v>
      </c>
      <c r="C38" s="129" t="s">
        <v>497</v>
      </c>
      <c r="D38" s="129"/>
      <c r="E38" s="129"/>
      <c r="F38" s="129"/>
      <c r="G38" s="127">
        <v>125</v>
      </c>
      <c r="H38" s="138"/>
      <c r="I38" s="169">
        <f t="shared" si="1"/>
        <v>0</v>
      </c>
    </row>
    <row r="39" spans="1:9" s="18" customFormat="1" ht="15">
      <c r="A39" s="129">
        <v>5362</v>
      </c>
      <c r="B39" s="179" t="s">
        <v>23</v>
      </c>
      <c r="C39" s="420" t="s">
        <v>484</v>
      </c>
      <c r="D39" s="421"/>
      <c r="E39" s="157"/>
      <c r="F39" s="157"/>
      <c r="G39" s="127">
        <v>125</v>
      </c>
      <c r="H39" s="138"/>
      <c r="I39" s="169">
        <f t="shared" si="1"/>
        <v>0</v>
      </c>
    </row>
    <row r="40" spans="1:9" s="18" customFormat="1" ht="15">
      <c r="A40" s="129">
        <v>63541</v>
      </c>
      <c r="B40" s="179" t="s">
        <v>498</v>
      </c>
      <c r="C40" s="420" t="s">
        <v>38</v>
      </c>
      <c r="D40" s="421"/>
      <c r="E40" s="157"/>
      <c r="F40" s="157"/>
      <c r="G40" s="127">
        <v>125</v>
      </c>
      <c r="H40" s="138"/>
      <c r="I40" s="169">
        <f t="shared" si="1"/>
        <v>0</v>
      </c>
    </row>
    <row r="41" spans="1:9" s="18" customFormat="1" ht="15">
      <c r="A41" s="129">
        <v>2083</v>
      </c>
      <c r="B41" s="179" t="s">
        <v>24</v>
      </c>
      <c r="C41" s="179" t="s">
        <v>26</v>
      </c>
      <c r="D41" s="185"/>
      <c r="E41" s="157"/>
      <c r="F41" s="157"/>
      <c r="G41" s="127">
        <v>125</v>
      </c>
      <c r="H41" s="138"/>
      <c r="I41" s="169">
        <f t="shared" si="1"/>
        <v>0</v>
      </c>
    </row>
    <row r="42" spans="1:9" s="18" customFormat="1" ht="33.75" customHeight="1">
      <c r="A42" s="129">
        <v>39895</v>
      </c>
      <c r="B42" s="418" t="s">
        <v>485</v>
      </c>
      <c r="C42" s="302"/>
      <c r="D42" s="302"/>
      <c r="E42" s="302"/>
      <c r="F42" s="302"/>
      <c r="G42" s="127">
        <v>155</v>
      </c>
      <c r="H42" s="138"/>
      <c r="I42" s="169">
        <f t="shared" si="1"/>
        <v>0</v>
      </c>
    </row>
    <row r="43" spans="1:9" s="18" customFormat="1" ht="23.25" customHeight="1">
      <c r="A43" s="129">
        <v>47740</v>
      </c>
      <c r="B43" s="418" t="s">
        <v>486</v>
      </c>
      <c r="C43" s="274"/>
      <c r="D43" s="274"/>
      <c r="E43" s="274"/>
      <c r="F43" s="274"/>
      <c r="G43" s="127">
        <v>155</v>
      </c>
      <c r="H43" s="138"/>
      <c r="I43" s="169">
        <f t="shared" si="1"/>
        <v>0</v>
      </c>
    </row>
    <row r="44" spans="1:9" s="18" customFormat="1" ht="15">
      <c r="A44" s="129">
        <v>4452</v>
      </c>
      <c r="B44" s="179" t="s">
        <v>27</v>
      </c>
      <c r="C44" s="184" t="s">
        <v>39</v>
      </c>
      <c r="D44" s="157"/>
      <c r="E44" s="157"/>
      <c r="F44" s="157"/>
      <c r="G44" s="127">
        <v>125</v>
      </c>
      <c r="H44" s="138"/>
      <c r="I44" s="169">
        <f t="shared" si="1"/>
        <v>0</v>
      </c>
    </row>
    <row r="45" spans="1:9" s="18" customFormat="1" ht="15">
      <c r="A45" s="129">
        <v>63674</v>
      </c>
      <c r="B45" s="179" t="s">
        <v>302</v>
      </c>
      <c r="C45" s="184" t="s">
        <v>39</v>
      </c>
      <c r="D45" s="157"/>
      <c r="E45" s="157"/>
      <c r="F45" s="157"/>
      <c r="G45" s="127">
        <v>125</v>
      </c>
      <c r="H45" s="138"/>
      <c r="I45" s="169">
        <f t="shared" si="1"/>
        <v>0</v>
      </c>
    </row>
    <row r="46" spans="1:9" s="18" customFormat="1" ht="15">
      <c r="A46" s="129">
        <v>1789</v>
      </c>
      <c r="B46" s="179" t="s">
        <v>28</v>
      </c>
      <c r="C46" s="184" t="s">
        <v>39</v>
      </c>
      <c r="D46" s="157"/>
      <c r="E46" s="157"/>
      <c r="F46" s="157"/>
      <c r="G46" s="127">
        <v>125</v>
      </c>
      <c r="H46" s="138"/>
      <c r="I46" s="169">
        <f t="shared" si="1"/>
        <v>0</v>
      </c>
    </row>
    <row r="47" spans="1:9" s="18" customFormat="1" ht="15">
      <c r="A47" s="129">
        <v>4466</v>
      </c>
      <c r="B47" s="179" t="s">
        <v>29</v>
      </c>
      <c r="C47" s="184" t="s">
        <v>39</v>
      </c>
      <c r="D47" s="157"/>
      <c r="E47" s="157"/>
      <c r="F47" s="157"/>
      <c r="G47" s="127">
        <v>125</v>
      </c>
      <c r="H47" s="138"/>
      <c r="I47" s="169">
        <f t="shared" si="1"/>
        <v>0</v>
      </c>
    </row>
    <row r="48" spans="1:9" s="18" customFormat="1" ht="15">
      <c r="A48" s="129">
        <v>63677</v>
      </c>
      <c r="B48" s="179" t="s">
        <v>303</v>
      </c>
      <c r="C48" s="184" t="s">
        <v>39</v>
      </c>
      <c r="D48" s="157"/>
      <c r="E48" s="157"/>
      <c r="F48" s="157"/>
      <c r="G48" s="127">
        <v>125</v>
      </c>
      <c r="H48" s="138"/>
      <c r="I48" s="169">
        <f t="shared" si="1"/>
        <v>0</v>
      </c>
    </row>
    <row r="49" spans="1:9" s="18" customFormat="1" ht="33" customHeight="1">
      <c r="A49" s="129">
        <v>39896</v>
      </c>
      <c r="B49" s="418" t="s">
        <v>479</v>
      </c>
      <c r="C49" s="302"/>
      <c r="D49" s="302"/>
      <c r="E49" s="302"/>
      <c r="F49" s="302"/>
      <c r="G49" s="127">
        <v>155</v>
      </c>
      <c r="H49" s="138"/>
      <c r="I49" s="169">
        <f t="shared" si="1"/>
        <v>0</v>
      </c>
    </row>
    <row r="50" spans="1:9" s="18" customFormat="1" ht="15">
      <c r="A50" s="129">
        <v>1803</v>
      </c>
      <c r="B50" s="179" t="s">
        <v>30</v>
      </c>
      <c r="C50" s="184" t="s">
        <v>39</v>
      </c>
      <c r="D50" s="157"/>
      <c r="E50" s="157"/>
      <c r="F50" s="157"/>
      <c r="G50" s="127">
        <v>125</v>
      </c>
      <c r="H50" s="138"/>
      <c r="I50" s="169">
        <f t="shared" si="1"/>
        <v>0</v>
      </c>
    </row>
    <row r="51" spans="1:9" s="18" customFormat="1" ht="15">
      <c r="A51" s="129">
        <v>1917</v>
      </c>
      <c r="B51" s="179" t="s">
        <v>31</v>
      </c>
      <c r="C51" s="184" t="s">
        <v>39</v>
      </c>
      <c r="D51" s="157"/>
      <c r="E51" s="157"/>
      <c r="F51" s="157"/>
      <c r="G51" s="127">
        <v>150</v>
      </c>
      <c r="H51" s="138"/>
      <c r="I51" s="169">
        <f t="shared" si="1"/>
        <v>0</v>
      </c>
    </row>
    <row r="52" spans="1:9" s="18" customFormat="1" ht="15">
      <c r="A52" s="129">
        <v>1924</v>
      </c>
      <c r="B52" s="179" t="s">
        <v>32</v>
      </c>
      <c r="C52" s="184" t="s">
        <v>39</v>
      </c>
      <c r="D52" s="157"/>
      <c r="E52" s="157"/>
      <c r="F52" s="157"/>
      <c r="G52" s="127">
        <v>175</v>
      </c>
      <c r="H52" s="138"/>
      <c r="I52" s="169">
        <f t="shared" si="1"/>
        <v>0</v>
      </c>
    </row>
    <row r="53" spans="1:9" s="18" customFormat="1" ht="15">
      <c r="A53" s="129">
        <v>6012</v>
      </c>
      <c r="B53" s="179" t="s">
        <v>33</v>
      </c>
      <c r="C53" s="179" t="s">
        <v>107</v>
      </c>
      <c r="D53" s="157"/>
      <c r="E53" s="157"/>
      <c r="F53" s="157"/>
      <c r="G53" s="127">
        <v>125</v>
      </c>
      <c r="H53" s="138"/>
      <c r="I53" s="169">
        <f t="shared" si="1"/>
        <v>0</v>
      </c>
    </row>
    <row r="54" spans="1:9" s="18" customFormat="1" ht="15">
      <c r="A54" s="129">
        <v>43639</v>
      </c>
      <c r="B54" s="418" t="s">
        <v>270</v>
      </c>
      <c r="C54" s="274"/>
      <c r="D54" s="274"/>
      <c r="E54" s="274"/>
      <c r="F54" s="274"/>
      <c r="G54" s="127">
        <v>125</v>
      </c>
      <c r="H54" s="138"/>
      <c r="I54" s="169">
        <f t="shared" si="1"/>
        <v>0</v>
      </c>
    </row>
    <row r="55" spans="1:9" s="18" customFormat="1" ht="15">
      <c r="A55" s="129">
        <v>6026</v>
      </c>
      <c r="B55" s="179" t="s">
        <v>34</v>
      </c>
      <c r="C55" s="184" t="s">
        <v>39</v>
      </c>
      <c r="D55" s="157"/>
      <c r="E55" s="157"/>
      <c r="F55" s="157"/>
      <c r="G55" s="127">
        <v>125</v>
      </c>
      <c r="H55" s="138"/>
      <c r="I55" s="169">
        <f t="shared" si="1"/>
        <v>0</v>
      </c>
    </row>
    <row r="56" spans="1:9" s="18" customFormat="1" ht="15">
      <c r="A56" s="129">
        <v>63679</v>
      </c>
      <c r="B56" s="179" t="s">
        <v>304</v>
      </c>
      <c r="C56" s="184" t="s">
        <v>39</v>
      </c>
      <c r="D56" s="157"/>
      <c r="E56" s="157"/>
      <c r="F56" s="157"/>
      <c r="G56" s="127">
        <v>125</v>
      </c>
      <c r="H56" s="138"/>
      <c r="I56" s="169">
        <f t="shared" si="1"/>
        <v>0</v>
      </c>
    </row>
    <row r="57" spans="1:9" s="18" customFormat="1" ht="15">
      <c r="A57" s="129">
        <v>8623</v>
      </c>
      <c r="B57" s="179" t="s">
        <v>35</v>
      </c>
      <c r="C57" s="179" t="s">
        <v>37</v>
      </c>
      <c r="D57" s="157"/>
      <c r="E57" s="157"/>
      <c r="F57" s="157"/>
      <c r="G57" s="127">
        <v>125</v>
      </c>
      <c r="H57" s="138"/>
      <c r="I57" s="169">
        <f t="shared" si="1"/>
        <v>0</v>
      </c>
    </row>
    <row r="58" spans="1:9" s="18" customFormat="1" ht="15">
      <c r="A58" s="129">
        <v>8637</v>
      </c>
      <c r="B58" s="179" t="s">
        <v>36</v>
      </c>
      <c r="C58" s="179" t="s">
        <v>38</v>
      </c>
      <c r="D58" s="157"/>
      <c r="E58" s="157"/>
      <c r="F58" s="157"/>
      <c r="G58" s="127">
        <v>125</v>
      </c>
      <c r="H58" s="138"/>
      <c r="I58" s="169">
        <f t="shared" si="1"/>
        <v>0</v>
      </c>
    </row>
    <row r="59" spans="1:9" s="18" customFormat="1" ht="15">
      <c r="A59" s="129">
        <v>1872</v>
      </c>
      <c r="B59" s="179" t="s">
        <v>85</v>
      </c>
      <c r="C59" s="179" t="s">
        <v>38</v>
      </c>
      <c r="D59" s="157"/>
      <c r="E59" s="157"/>
      <c r="F59" s="157"/>
      <c r="G59" s="127">
        <v>125</v>
      </c>
      <c r="H59" s="138"/>
      <c r="I59" s="169">
        <f t="shared" si="1"/>
        <v>0</v>
      </c>
    </row>
    <row r="60" spans="1:9" s="18" customFormat="1" ht="33" customHeight="1">
      <c r="A60" s="159">
        <v>8651</v>
      </c>
      <c r="B60" s="153" t="s">
        <v>40</v>
      </c>
      <c r="C60" s="256" t="s">
        <v>184</v>
      </c>
      <c r="D60" s="256"/>
      <c r="E60" s="256"/>
      <c r="F60" s="256"/>
      <c r="G60" s="30">
        <v>125</v>
      </c>
      <c r="H60" s="138"/>
      <c r="I60" s="169">
        <f t="shared" si="1"/>
        <v>0</v>
      </c>
    </row>
    <row r="61" spans="1:9" s="18" customFormat="1" ht="24" customHeight="1">
      <c r="A61" s="159">
        <v>7659</v>
      </c>
      <c r="B61" s="153" t="s">
        <v>41</v>
      </c>
      <c r="C61" s="256" t="s">
        <v>153</v>
      </c>
      <c r="D61" s="256"/>
      <c r="E61" s="256"/>
      <c r="F61" s="256"/>
      <c r="G61" s="30">
        <v>125</v>
      </c>
      <c r="H61" s="138"/>
      <c r="I61" s="169">
        <f t="shared" si="1"/>
        <v>0</v>
      </c>
    </row>
    <row r="62" spans="1:9" s="18" customFormat="1" ht="33" customHeight="1">
      <c r="A62" s="159">
        <v>8665</v>
      </c>
      <c r="B62" s="153" t="s">
        <v>42</v>
      </c>
      <c r="C62" s="288" t="s">
        <v>183</v>
      </c>
      <c r="D62" s="288"/>
      <c r="E62" s="288"/>
      <c r="F62" s="288"/>
      <c r="G62" s="30">
        <v>125</v>
      </c>
      <c r="H62" s="138"/>
      <c r="I62" s="169">
        <f t="shared" si="1"/>
        <v>0</v>
      </c>
    </row>
    <row r="63" spans="1:9" s="18" customFormat="1" ht="29.25" customHeight="1">
      <c r="A63" s="159">
        <v>7673</v>
      </c>
      <c r="B63" s="153" t="s">
        <v>43</v>
      </c>
      <c r="C63" s="288" t="s">
        <v>154</v>
      </c>
      <c r="D63" s="288"/>
      <c r="E63" s="288"/>
      <c r="F63" s="288"/>
      <c r="G63" s="30">
        <v>125</v>
      </c>
      <c r="H63" s="138"/>
      <c r="I63" s="169">
        <f t="shared" si="1"/>
        <v>0</v>
      </c>
    </row>
    <row r="64" spans="1:9" s="18" customFormat="1" ht="15">
      <c r="A64" s="159">
        <v>8679</v>
      </c>
      <c r="B64" s="153" t="s">
        <v>44</v>
      </c>
      <c r="C64" s="417" t="s">
        <v>108</v>
      </c>
      <c r="D64" s="417"/>
      <c r="E64" s="417"/>
      <c r="F64" s="180"/>
      <c r="G64" s="30">
        <v>125</v>
      </c>
      <c r="H64" s="138"/>
      <c r="I64" s="169">
        <f t="shared" si="1"/>
        <v>0</v>
      </c>
    </row>
    <row r="65" spans="1:9" s="18" customFormat="1" ht="15">
      <c r="A65" s="159">
        <v>7186</v>
      </c>
      <c r="B65" s="153" t="s">
        <v>45</v>
      </c>
      <c r="C65" s="288" t="s">
        <v>399</v>
      </c>
      <c r="D65" s="288"/>
      <c r="E65" s="288"/>
      <c r="F65" s="288"/>
      <c r="G65" s="30">
        <v>150</v>
      </c>
      <c r="H65" s="138"/>
      <c r="I65" s="169">
        <f t="shared" si="1"/>
        <v>0</v>
      </c>
    </row>
    <row r="66" spans="1:9" s="18" customFormat="1" ht="15">
      <c r="A66" s="159">
        <v>41094</v>
      </c>
      <c r="B66" s="256" t="s">
        <v>222</v>
      </c>
      <c r="C66" s="274"/>
      <c r="D66" s="274"/>
      <c r="E66" s="274"/>
      <c r="F66" s="274"/>
      <c r="G66" s="30">
        <v>150</v>
      </c>
      <c r="H66" s="138"/>
      <c r="I66" s="169">
        <f t="shared" si="1"/>
        <v>0</v>
      </c>
    </row>
    <row r="67" spans="1:9" s="99" customFormat="1" ht="15">
      <c r="A67" s="186">
        <v>47700</v>
      </c>
      <c r="B67" s="278" t="s">
        <v>220</v>
      </c>
      <c r="C67" s="274"/>
      <c r="D67" s="274"/>
      <c r="E67" s="274"/>
      <c r="F67" s="274"/>
      <c r="G67" s="187">
        <v>155</v>
      </c>
      <c r="H67" s="183"/>
      <c r="I67" s="169">
        <f t="shared" si="1"/>
        <v>0</v>
      </c>
    </row>
    <row r="68" spans="1:9" s="18" customFormat="1" ht="15">
      <c r="A68" s="159">
        <v>7200</v>
      </c>
      <c r="B68" s="153" t="s">
        <v>46</v>
      </c>
      <c r="C68" s="424" t="s">
        <v>39</v>
      </c>
      <c r="D68" s="424"/>
      <c r="E68" s="424"/>
      <c r="F68" s="424"/>
      <c r="G68" s="30">
        <v>150</v>
      </c>
      <c r="H68" s="138"/>
      <c r="I68" s="169">
        <f t="shared" si="1"/>
        <v>0</v>
      </c>
    </row>
    <row r="69" spans="1:9" s="18" customFormat="1" ht="15">
      <c r="A69" s="159">
        <v>1872</v>
      </c>
      <c r="B69" s="153" t="s">
        <v>47</v>
      </c>
      <c r="C69" s="288" t="s">
        <v>26</v>
      </c>
      <c r="D69" s="288"/>
      <c r="E69" s="288"/>
      <c r="F69" s="288"/>
      <c r="G69" s="30">
        <v>125</v>
      </c>
      <c r="H69" s="138"/>
      <c r="I69" s="169">
        <f t="shared" si="1"/>
        <v>0</v>
      </c>
    </row>
    <row r="70" spans="1:9" s="18" customFormat="1" ht="15">
      <c r="A70" s="159">
        <v>3880</v>
      </c>
      <c r="B70" s="153" t="s">
        <v>48</v>
      </c>
      <c r="C70" s="288" t="s">
        <v>51</v>
      </c>
      <c r="D70" s="288"/>
      <c r="E70" s="288"/>
      <c r="F70" s="288"/>
      <c r="G70" s="30">
        <v>125</v>
      </c>
      <c r="H70" s="138"/>
      <c r="I70" s="169">
        <f t="shared" si="1"/>
        <v>0</v>
      </c>
    </row>
    <row r="71" spans="1:9" s="18" customFormat="1" ht="15">
      <c r="A71" s="159">
        <v>4560</v>
      </c>
      <c r="B71" s="153" t="s">
        <v>49</v>
      </c>
      <c r="C71" s="159" t="s">
        <v>51</v>
      </c>
      <c r="D71" s="180"/>
      <c r="E71" s="180"/>
      <c r="F71" s="180"/>
      <c r="G71" s="30">
        <v>125</v>
      </c>
      <c r="H71" s="138"/>
      <c r="I71" s="169">
        <f t="shared" si="1"/>
        <v>0</v>
      </c>
    </row>
    <row r="72" spans="1:9" s="18" customFormat="1" ht="15">
      <c r="A72" s="159">
        <v>4002</v>
      </c>
      <c r="B72" s="153" t="s">
        <v>50</v>
      </c>
      <c r="C72" s="159" t="s">
        <v>51</v>
      </c>
      <c r="D72" s="180"/>
      <c r="E72" s="180"/>
      <c r="F72" s="180"/>
      <c r="G72" s="30">
        <v>125</v>
      </c>
      <c r="H72" s="138"/>
      <c r="I72" s="169">
        <f t="shared" si="1"/>
        <v>0</v>
      </c>
    </row>
    <row r="73" spans="1:9" s="18" customFormat="1" ht="15">
      <c r="A73" s="159">
        <v>65828</v>
      </c>
      <c r="B73" s="256" t="s">
        <v>398</v>
      </c>
      <c r="C73" s="295"/>
      <c r="D73" s="295"/>
      <c r="E73" s="295"/>
      <c r="F73" s="295"/>
      <c r="G73" s="171">
        <v>125</v>
      </c>
      <c r="H73" s="138"/>
      <c r="I73" s="169">
        <f t="shared" si="1"/>
        <v>0</v>
      </c>
    </row>
    <row r="74" spans="1:9" s="18" customFormat="1" ht="15">
      <c r="A74" s="159">
        <v>32470</v>
      </c>
      <c r="B74" s="153" t="s">
        <v>97</v>
      </c>
      <c r="C74" s="159" t="s">
        <v>98</v>
      </c>
      <c r="D74" s="180"/>
      <c r="E74" s="180"/>
      <c r="F74" s="180"/>
      <c r="G74" s="30">
        <v>125</v>
      </c>
      <c r="H74" s="138"/>
      <c r="I74" s="169">
        <f t="shared" si="1"/>
        <v>0</v>
      </c>
    </row>
    <row r="75" spans="1:9" s="18" customFormat="1" ht="15">
      <c r="A75" s="159">
        <v>36205</v>
      </c>
      <c r="B75" s="256" t="s">
        <v>223</v>
      </c>
      <c r="C75" s="274"/>
      <c r="D75" s="274"/>
      <c r="E75" s="274"/>
      <c r="F75" s="274"/>
      <c r="G75" s="29">
        <v>125</v>
      </c>
      <c r="H75" s="138"/>
      <c r="I75" s="169">
        <f t="shared" si="1"/>
        <v>0</v>
      </c>
    </row>
    <row r="76" spans="1:9" s="18" customFormat="1" ht="15">
      <c r="A76" s="159">
        <v>37593</v>
      </c>
      <c r="B76" s="256" t="s">
        <v>298</v>
      </c>
      <c r="C76" s="274"/>
      <c r="D76" s="274"/>
      <c r="E76" s="274"/>
      <c r="F76" s="274"/>
      <c r="G76" s="30">
        <v>125</v>
      </c>
      <c r="H76" s="138"/>
      <c r="I76" s="169">
        <f t="shared" si="1"/>
        <v>0</v>
      </c>
    </row>
    <row r="77" spans="1:9" s="18" customFormat="1" ht="15">
      <c r="A77" s="159">
        <v>68130</v>
      </c>
      <c r="B77" s="256" t="s">
        <v>257</v>
      </c>
      <c r="C77" s="274"/>
      <c r="D77" s="274"/>
      <c r="E77" s="274"/>
      <c r="F77" s="274"/>
      <c r="G77" s="30">
        <v>125</v>
      </c>
      <c r="H77" s="138"/>
      <c r="I77" s="169">
        <f t="shared" si="1"/>
        <v>0</v>
      </c>
    </row>
    <row r="78" spans="1:9" s="18" customFormat="1" ht="27" customHeight="1">
      <c r="A78" s="186">
        <v>50480</v>
      </c>
      <c r="B78" s="278" t="s">
        <v>458</v>
      </c>
      <c r="C78" s="274"/>
      <c r="D78" s="274"/>
      <c r="E78" s="274"/>
      <c r="F78" s="274"/>
      <c r="G78" s="30">
        <v>155</v>
      </c>
      <c r="H78" s="138"/>
      <c r="I78" s="169">
        <f t="shared" si="1"/>
        <v>0</v>
      </c>
    </row>
    <row r="79" spans="1:9" s="18" customFormat="1" ht="15">
      <c r="A79" s="230">
        <v>48282</v>
      </c>
      <c r="B79" s="426" t="s">
        <v>250</v>
      </c>
      <c r="C79" s="427"/>
      <c r="D79" s="427"/>
      <c r="E79" s="427"/>
      <c r="F79" s="427"/>
      <c r="G79" s="231">
        <v>125</v>
      </c>
      <c r="H79" s="232"/>
      <c r="I79" s="233">
        <f t="shared" si="1"/>
        <v>0</v>
      </c>
    </row>
    <row r="80" spans="1:9" s="18" customFormat="1" ht="15">
      <c r="A80" s="214"/>
      <c r="B80" s="282" t="s">
        <v>584</v>
      </c>
      <c r="C80" s="283"/>
      <c r="D80" s="283"/>
      <c r="E80" s="283"/>
      <c r="F80" s="283"/>
      <c r="G80" s="188"/>
      <c r="H80" s="188"/>
      <c r="I80" s="188"/>
    </row>
    <row r="81" spans="1:9" s="18" customFormat="1" ht="15">
      <c r="A81" s="159">
        <v>79009</v>
      </c>
      <c r="B81" s="284" t="s">
        <v>585</v>
      </c>
      <c r="C81" s="285"/>
      <c r="D81" s="285"/>
      <c r="E81" s="285"/>
      <c r="F81" s="286"/>
      <c r="G81" s="30">
        <v>296</v>
      </c>
      <c r="H81" s="138"/>
      <c r="I81" s="233">
        <f t="shared" si="1"/>
        <v>0</v>
      </c>
    </row>
    <row r="82" spans="1:9" s="18" customFormat="1" ht="15">
      <c r="A82" s="159">
        <v>79008</v>
      </c>
      <c r="B82" s="284" t="s">
        <v>586</v>
      </c>
      <c r="C82" s="285"/>
      <c r="D82" s="285"/>
      <c r="E82" s="285"/>
      <c r="F82" s="286"/>
      <c r="G82" s="30">
        <v>296</v>
      </c>
      <c r="H82" s="138"/>
      <c r="I82" s="233">
        <f t="shared" si="1"/>
        <v>0</v>
      </c>
    </row>
    <row r="83" spans="1:9" s="18" customFormat="1" ht="15">
      <c r="A83" s="159">
        <v>79011</v>
      </c>
      <c r="B83" s="284" t="s">
        <v>587</v>
      </c>
      <c r="C83" s="285"/>
      <c r="D83" s="285"/>
      <c r="E83" s="285"/>
      <c r="F83" s="286"/>
      <c r="G83" s="30">
        <v>296</v>
      </c>
      <c r="H83" s="138"/>
      <c r="I83" s="233">
        <f t="shared" si="1"/>
        <v>0</v>
      </c>
    </row>
    <row r="84" spans="1:9" s="18" customFormat="1" ht="15">
      <c r="A84" s="214"/>
      <c r="B84" s="282" t="s">
        <v>424</v>
      </c>
      <c r="C84" s="283"/>
      <c r="D84" s="283"/>
      <c r="E84" s="283"/>
      <c r="F84" s="283"/>
      <c r="G84" s="188"/>
      <c r="H84" s="188"/>
      <c r="I84" s="188"/>
    </row>
    <row r="85" spans="1:9" s="19" customFormat="1" ht="15" customHeight="1">
      <c r="A85" s="158">
        <v>36094</v>
      </c>
      <c r="B85" s="312" t="s">
        <v>226</v>
      </c>
      <c r="C85" s="312"/>
      <c r="D85" s="312"/>
      <c r="E85" s="312"/>
      <c r="F85" s="312"/>
      <c r="G85" s="31">
        <v>10</v>
      </c>
      <c r="H85" s="139"/>
      <c r="I85" s="137">
        <f>SUM(G85*H85)</f>
        <v>0</v>
      </c>
    </row>
    <row r="86" spans="1:9" s="19" customFormat="1" ht="15" customHeight="1">
      <c r="A86" s="158">
        <v>36106</v>
      </c>
      <c r="B86" s="312" t="s">
        <v>218</v>
      </c>
      <c r="C86" s="312"/>
      <c r="D86" s="312"/>
      <c r="E86" s="312"/>
      <c r="F86" s="312"/>
      <c r="G86" s="31">
        <v>10</v>
      </c>
      <c r="H86" s="139"/>
      <c r="I86" s="137">
        <f t="shared" ref="I86:I91" si="2">SUM(G86*H86)</f>
        <v>0</v>
      </c>
    </row>
    <row r="87" spans="1:9" s="19" customFormat="1" ht="15" customHeight="1">
      <c r="A87" s="158">
        <v>36107</v>
      </c>
      <c r="B87" s="312" t="s">
        <v>219</v>
      </c>
      <c r="C87" s="312"/>
      <c r="D87" s="312"/>
      <c r="E87" s="312"/>
      <c r="F87" s="312"/>
      <c r="G87" s="31">
        <v>10</v>
      </c>
      <c r="H87" s="139"/>
      <c r="I87" s="137">
        <f t="shared" si="2"/>
        <v>0</v>
      </c>
    </row>
    <row r="88" spans="1:9" s="19" customFormat="1" ht="15" customHeight="1">
      <c r="A88" s="158">
        <v>42541</v>
      </c>
      <c r="B88" s="312" t="s">
        <v>224</v>
      </c>
      <c r="C88" s="312"/>
      <c r="D88" s="312"/>
      <c r="E88" s="312"/>
      <c r="F88" s="312"/>
      <c r="G88" s="31">
        <v>10</v>
      </c>
      <c r="H88" s="139"/>
      <c r="I88" s="137">
        <f t="shared" si="2"/>
        <v>0</v>
      </c>
    </row>
    <row r="89" spans="1:9" s="19" customFormat="1" ht="15" customHeight="1">
      <c r="A89" s="158">
        <v>43789</v>
      </c>
      <c r="B89" s="312" t="s">
        <v>225</v>
      </c>
      <c r="C89" s="312"/>
      <c r="D89" s="312"/>
      <c r="E89" s="312"/>
      <c r="F89" s="312"/>
      <c r="G89" s="31">
        <v>10</v>
      </c>
      <c r="H89" s="139"/>
      <c r="I89" s="137">
        <f t="shared" si="2"/>
        <v>0</v>
      </c>
    </row>
    <row r="90" spans="1:9" s="101" customFormat="1" ht="15" customHeight="1">
      <c r="A90" s="158">
        <v>50504</v>
      </c>
      <c r="B90" s="433" t="s">
        <v>279</v>
      </c>
      <c r="C90" s="434"/>
      <c r="D90" s="434"/>
      <c r="E90" s="434"/>
      <c r="F90" s="434"/>
      <c r="G90" s="100">
        <v>10</v>
      </c>
      <c r="H90" s="140"/>
      <c r="I90" s="137">
        <f t="shared" si="2"/>
        <v>0</v>
      </c>
    </row>
    <row r="91" spans="1:9" s="19" customFormat="1" ht="15" customHeight="1">
      <c r="A91" s="189">
        <v>50505</v>
      </c>
      <c r="B91" s="435" t="s">
        <v>280</v>
      </c>
      <c r="C91" s="436"/>
      <c r="D91" s="436"/>
      <c r="E91" s="436"/>
      <c r="F91" s="436"/>
      <c r="G91" s="166">
        <v>35</v>
      </c>
      <c r="H91" s="190"/>
      <c r="I91" s="168">
        <f t="shared" si="2"/>
        <v>0</v>
      </c>
    </row>
    <row r="92" spans="1:9" s="19" customFormat="1" ht="15">
      <c r="A92" s="213"/>
      <c r="B92" s="428" t="s">
        <v>417</v>
      </c>
      <c r="C92" s="429"/>
      <c r="D92" s="429"/>
      <c r="E92" s="429"/>
      <c r="F92" s="430"/>
      <c r="G92" s="112"/>
      <c r="H92" s="111"/>
      <c r="I92" s="111"/>
    </row>
    <row r="93" spans="1:9" s="18" customFormat="1" ht="33" customHeight="1">
      <c r="A93" s="38">
        <v>721</v>
      </c>
      <c r="B93" s="412" t="s">
        <v>448</v>
      </c>
      <c r="C93" s="412"/>
      <c r="D93" s="412"/>
      <c r="E93" s="412"/>
      <c r="F93" s="413"/>
      <c r="G93" s="192">
        <v>3</v>
      </c>
      <c r="H93" s="193"/>
      <c r="I93" s="132">
        <f t="shared" ref="I93:I98" si="3">SUM(G93*H93)</f>
        <v>0</v>
      </c>
    </row>
    <row r="94" spans="1:9" s="18" customFormat="1" ht="15">
      <c r="A94" s="156">
        <v>343</v>
      </c>
      <c r="B94" s="314" t="s">
        <v>328</v>
      </c>
      <c r="C94" s="314"/>
      <c r="D94" s="314"/>
      <c r="E94" s="314"/>
      <c r="F94" s="315"/>
      <c r="G94" s="31">
        <v>3</v>
      </c>
      <c r="H94" s="194"/>
      <c r="I94" s="137">
        <f t="shared" si="3"/>
        <v>0</v>
      </c>
    </row>
    <row r="95" spans="1:9" s="18" customFormat="1" ht="15">
      <c r="A95" s="156">
        <v>7965</v>
      </c>
      <c r="B95" s="314" t="s">
        <v>440</v>
      </c>
      <c r="C95" s="314"/>
      <c r="D95" s="314"/>
      <c r="E95" s="314"/>
      <c r="F95" s="297"/>
      <c r="G95" s="31">
        <v>3</v>
      </c>
      <c r="H95" s="194"/>
      <c r="I95" s="137">
        <f t="shared" si="3"/>
        <v>0</v>
      </c>
    </row>
    <row r="96" spans="1:9" s="18" customFormat="1" ht="15">
      <c r="A96" s="156">
        <v>33564</v>
      </c>
      <c r="B96" s="316" t="s">
        <v>329</v>
      </c>
      <c r="C96" s="316"/>
      <c r="D96" s="316"/>
      <c r="E96" s="316"/>
      <c r="F96" s="317"/>
      <c r="G96" s="31">
        <v>3</v>
      </c>
      <c r="H96" s="194"/>
      <c r="I96" s="137">
        <f t="shared" si="3"/>
        <v>0</v>
      </c>
    </row>
    <row r="97" spans="1:9" s="18" customFormat="1" ht="15">
      <c r="A97" s="156">
        <v>33847</v>
      </c>
      <c r="B97" s="316" t="s">
        <v>336</v>
      </c>
      <c r="C97" s="316"/>
      <c r="D97" s="316"/>
      <c r="E97" s="316"/>
      <c r="F97" s="317"/>
      <c r="G97" s="31">
        <v>3</v>
      </c>
      <c r="H97" s="194"/>
      <c r="I97" s="137">
        <f t="shared" si="3"/>
        <v>0</v>
      </c>
    </row>
    <row r="98" spans="1:9" s="18" customFormat="1" ht="33" customHeight="1">
      <c r="A98" s="25">
        <v>735</v>
      </c>
      <c r="B98" s="431" t="s">
        <v>332</v>
      </c>
      <c r="C98" s="431"/>
      <c r="D98" s="431"/>
      <c r="E98" s="431"/>
      <c r="F98" s="432"/>
      <c r="G98" s="166">
        <v>3</v>
      </c>
      <c r="H98" s="195"/>
      <c r="I98" s="168">
        <f t="shared" si="3"/>
        <v>0</v>
      </c>
    </row>
    <row r="99" spans="1:9" s="18" customFormat="1" ht="15">
      <c r="A99" s="215"/>
      <c r="B99" s="280" t="s">
        <v>418</v>
      </c>
      <c r="C99" s="437"/>
      <c r="D99" s="437"/>
      <c r="E99" s="437"/>
      <c r="F99" s="438"/>
      <c r="G99" s="110"/>
      <c r="H99" s="111"/>
      <c r="I99" s="111"/>
    </row>
    <row r="100" spans="1:9" s="18" customFormat="1" ht="27" customHeight="1">
      <c r="A100" s="159">
        <v>336</v>
      </c>
      <c r="B100" s="288" t="s">
        <v>187</v>
      </c>
      <c r="C100" s="274"/>
      <c r="D100" s="274"/>
      <c r="E100" s="274"/>
      <c r="F100" s="274"/>
      <c r="G100" s="116"/>
      <c r="H100" s="141"/>
      <c r="I100" s="151">
        <f>SUM(G100*H100)</f>
        <v>0</v>
      </c>
    </row>
    <row r="101" spans="1:9" s="18" customFormat="1" ht="33" customHeight="1">
      <c r="A101" s="159">
        <v>1882</v>
      </c>
      <c r="B101" s="288" t="s">
        <v>143</v>
      </c>
      <c r="C101" s="462"/>
      <c r="D101" s="462"/>
      <c r="E101" s="462"/>
      <c r="F101" s="462"/>
      <c r="G101" s="130"/>
      <c r="H101" s="142"/>
      <c r="I101" s="151">
        <f>SUM(G101*H101)</f>
        <v>0</v>
      </c>
    </row>
    <row r="102" spans="1:9" s="18" customFormat="1" ht="33.75" customHeight="1">
      <c r="A102" s="159">
        <v>8196</v>
      </c>
      <c r="B102" s="256" t="s">
        <v>144</v>
      </c>
      <c r="C102" s="274"/>
      <c r="D102" s="274"/>
      <c r="E102" s="274"/>
      <c r="F102" s="274"/>
      <c r="G102" s="154"/>
      <c r="H102" s="143"/>
      <c r="I102" s="151">
        <f>SUM(G102*H102)</f>
        <v>0</v>
      </c>
    </row>
    <row r="103" spans="1:9" s="18" customFormat="1" ht="15" customHeight="1">
      <c r="A103" s="216"/>
      <c r="B103" s="328" t="s">
        <v>258</v>
      </c>
      <c r="C103" s="445"/>
      <c r="D103" s="445"/>
      <c r="E103" s="445"/>
      <c r="F103" s="446"/>
      <c r="G103" s="196"/>
      <c r="H103" s="165"/>
      <c r="I103" s="165"/>
    </row>
    <row r="104" spans="1:9" s="36" customFormat="1" ht="15" customHeight="1">
      <c r="A104" s="131">
        <v>39070</v>
      </c>
      <c r="B104" s="278" t="s">
        <v>297</v>
      </c>
      <c r="C104" s="313"/>
      <c r="D104" s="313"/>
      <c r="E104" s="313"/>
      <c r="F104" s="313"/>
      <c r="G104" s="197">
        <v>13</v>
      </c>
      <c r="H104" s="198"/>
      <c r="I104" s="169">
        <f>SUM(G104*H104)</f>
        <v>0</v>
      </c>
    </row>
    <row r="105" spans="1:9" s="36" customFormat="1" ht="15" customHeight="1">
      <c r="A105" s="131">
        <v>50702</v>
      </c>
      <c r="B105" s="278" t="s">
        <v>323</v>
      </c>
      <c r="C105" s="274"/>
      <c r="D105" s="274"/>
      <c r="E105" s="274"/>
      <c r="F105" s="274"/>
      <c r="G105" s="197">
        <v>13</v>
      </c>
      <c r="H105" s="198"/>
      <c r="I105" s="169">
        <f>SUM(G105*H105)</f>
        <v>0</v>
      </c>
    </row>
    <row r="106" spans="1:9" s="20" customFormat="1" ht="15" customHeight="1">
      <c r="A106" s="217"/>
      <c r="B106" s="328" t="s">
        <v>52</v>
      </c>
      <c r="C106" s="445"/>
      <c r="D106" s="445"/>
      <c r="E106" s="445"/>
      <c r="F106" s="446"/>
      <c r="G106" s="199"/>
      <c r="H106" s="165"/>
      <c r="I106" s="165"/>
    </row>
    <row r="107" spans="1:9" s="18" customFormat="1" ht="15" customHeight="1">
      <c r="A107" s="156">
        <v>1895</v>
      </c>
      <c r="B107" s="314" t="s">
        <v>155</v>
      </c>
      <c r="C107" s="314"/>
      <c r="D107" s="314"/>
      <c r="E107" s="314"/>
      <c r="F107" s="314"/>
      <c r="G107" s="31">
        <v>13</v>
      </c>
      <c r="H107" s="144"/>
      <c r="I107" s="137">
        <f>SUM(G107*H107)</f>
        <v>0</v>
      </c>
    </row>
    <row r="108" spans="1:9" s="18" customFormat="1" ht="33" customHeight="1">
      <c r="A108" s="156">
        <v>33774</v>
      </c>
      <c r="B108" s="314" t="s">
        <v>454</v>
      </c>
      <c r="C108" s="321"/>
      <c r="D108" s="321"/>
      <c r="E108" s="321"/>
      <c r="F108" s="321"/>
      <c r="G108" s="31">
        <v>13</v>
      </c>
      <c r="H108" s="144"/>
      <c r="I108" s="137">
        <f t="shared" ref="I108:I113" si="4">SUM(G108*H108)</f>
        <v>0</v>
      </c>
    </row>
    <row r="109" spans="1:9" s="18" customFormat="1" ht="15" customHeight="1" thickBot="1">
      <c r="A109" s="156">
        <v>33187</v>
      </c>
      <c r="B109" s="314" t="s">
        <v>156</v>
      </c>
      <c r="C109" s="314"/>
      <c r="D109" s="314"/>
      <c r="E109" s="314"/>
      <c r="F109" s="314"/>
      <c r="G109" s="31">
        <v>13</v>
      </c>
      <c r="H109" s="144"/>
      <c r="I109" s="137">
        <f t="shared" si="4"/>
        <v>0</v>
      </c>
    </row>
    <row r="110" spans="1:9" s="18" customFormat="1" ht="14.25" customHeight="1" thickBot="1">
      <c r="A110" s="156">
        <v>33376</v>
      </c>
      <c r="B110" s="314" t="s">
        <v>241</v>
      </c>
      <c r="C110" s="314"/>
      <c r="D110" s="314"/>
      <c r="E110" s="314"/>
      <c r="F110" s="314"/>
      <c r="G110" s="31">
        <v>13</v>
      </c>
      <c r="H110" s="144"/>
      <c r="I110" s="137">
        <f t="shared" si="4"/>
        <v>0</v>
      </c>
    </row>
    <row r="111" spans="1:9" s="18" customFormat="1" ht="15.75" thickBot="1">
      <c r="A111" s="156">
        <v>3001</v>
      </c>
      <c r="B111" s="257" t="s">
        <v>157</v>
      </c>
      <c r="C111" s="257"/>
      <c r="D111" s="257"/>
      <c r="E111" s="257"/>
      <c r="F111" s="257"/>
      <c r="G111" s="31">
        <v>13</v>
      </c>
      <c r="H111" s="144"/>
      <c r="I111" s="137">
        <f t="shared" si="4"/>
        <v>0</v>
      </c>
    </row>
    <row r="112" spans="1:9" s="18" customFormat="1" ht="33" customHeight="1">
      <c r="A112" s="156">
        <v>2714</v>
      </c>
      <c r="B112" s="257" t="s">
        <v>313</v>
      </c>
      <c r="C112" s="257"/>
      <c r="D112" s="257"/>
      <c r="E112" s="257"/>
      <c r="F112" s="257"/>
      <c r="G112" s="31">
        <v>1</v>
      </c>
      <c r="H112" s="144"/>
      <c r="I112" s="137">
        <f t="shared" si="4"/>
        <v>0</v>
      </c>
    </row>
    <row r="113" spans="1:9" s="18" customFormat="1" ht="15" customHeight="1">
      <c r="A113" s="156">
        <v>1176</v>
      </c>
      <c r="B113" s="257" t="s">
        <v>158</v>
      </c>
      <c r="C113" s="257"/>
      <c r="D113" s="257"/>
      <c r="E113" s="257"/>
      <c r="F113" s="257"/>
      <c r="G113" s="31">
        <v>1</v>
      </c>
      <c r="H113" s="144"/>
      <c r="I113" s="137">
        <f t="shared" si="4"/>
        <v>0</v>
      </c>
    </row>
    <row r="114" spans="1:9" s="20" customFormat="1" ht="15" customHeight="1">
      <c r="A114" s="218"/>
      <c r="B114" s="308" t="s">
        <v>53</v>
      </c>
      <c r="C114" s="327"/>
      <c r="D114" s="327"/>
      <c r="E114" s="327"/>
      <c r="F114" s="439"/>
      <c r="G114" s="200"/>
      <c r="H114" s="188"/>
      <c r="I114" s="188"/>
    </row>
    <row r="115" spans="1:9" s="18" customFormat="1" ht="15">
      <c r="A115" s="159">
        <v>1899</v>
      </c>
      <c r="B115" s="288" t="s">
        <v>159</v>
      </c>
      <c r="C115" s="288"/>
      <c r="D115" s="288"/>
      <c r="E115" s="288"/>
      <c r="F115" s="288"/>
      <c r="G115" s="30">
        <v>13</v>
      </c>
      <c r="H115" s="155"/>
      <c r="I115" s="169">
        <f>SUM(G115*H115)</f>
        <v>0</v>
      </c>
    </row>
    <row r="116" spans="1:9" s="18" customFormat="1" ht="15">
      <c r="A116" s="159">
        <v>3439</v>
      </c>
      <c r="B116" s="256" t="s">
        <v>160</v>
      </c>
      <c r="C116" s="256"/>
      <c r="D116" s="256"/>
      <c r="E116" s="256"/>
      <c r="F116" s="256"/>
      <c r="G116" s="30">
        <v>1</v>
      </c>
      <c r="H116" s="155"/>
      <c r="I116" s="169">
        <f>SUM(G116*H116)</f>
        <v>0</v>
      </c>
    </row>
    <row r="117" spans="1:9" s="18" customFormat="1" ht="15">
      <c r="A117" s="159">
        <v>1197</v>
      </c>
      <c r="B117" s="256" t="s">
        <v>161</v>
      </c>
      <c r="C117" s="256"/>
      <c r="D117" s="256"/>
      <c r="E117" s="256"/>
      <c r="F117" s="256"/>
      <c r="G117" s="30">
        <v>1</v>
      </c>
      <c r="H117" s="155"/>
      <c r="I117" s="169">
        <f>SUM(G117*H117)</f>
        <v>0</v>
      </c>
    </row>
    <row r="118" spans="1:9" s="18" customFormat="1" ht="15">
      <c r="A118" s="159">
        <v>47984</v>
      </c>
      <c r="B118" s="256" t="s">
        <v>308</v>
      </c>
      <c r="C118" s="274"/>
      <c r="D118" s="274"/>
      <c r="E118" s="274"/>
      <c r="F118" s="274"/>
      <c r="G118" s="30">
        <v>13</v>
      </c>
      <c r="H118" s="155"/>
      <c r="I118" s="169">
        <f>SUM(G118*H118)</f>
        <v>0</v>
      </c>
    </row>
    <row r="119" spans="1:9" s="20" customFormat="1" ht="15" customHeight="1">
      <c r="A119" s="216"/>
      <c r="B119" s="328" t="s">
        <v>54</v>
      </c>
      <c r="C119" s="329"/>
      <c r="D119" s="329"/>
      <c r="E119" s="329"/>
      <c r="F119" s="330"/>
      <c r="G119" s="199"/>
      <c r="H119" s="165"/>
      <c r="I119" s="165"/>
    </row>
    <row r="120" spans="1:9" s="18" customFormat="1" ht="15">
      <c r="A120" s="156">
        <v>1909</v>
      </c>
      <c r="B120" s="257" t="s">
        <v>162</v>
      </c>
      <c r="C120" s="257"/>
      <c r="D120" s="257"/>
      <c r="E120" s="257"/>
      <c r="F120" s="257"/>
      <c r="G120" s="31">
        <v>13</v>
      </c>
      <c r="H120" s="144"/>
      <c r="I120" s="137">
        <f>SUM(G120*H120)</f>
        <v>0</v>
      </c>
    </row>
    <row r="121" spans="1:9" s="18" customFormat="1" ht="15">
      <c r="A121" s="156">
        <v>3442</v>
      </c>
      <c r="B121" s="257" t="s">
        <v>188</v>
      </c>
      <c r="C121" s="257"/>
      <c r="D121" s="257"/>
      <c r="E121" s="257"/>
      <c r="F121" s="257"/>
      <c r="G121" s="31">
        <v>1</v>
      </c>
      <c r="H121" s="144"/>
      <c r="I121" s="137">
        <f>SUM(G121*H121)</f>
        <v>0</v>
      </c>
    </row>
    <row r="122" spans="1:9" s="18" customFormat="1" ht="15">
      <c r="A122" s="156">
        <v>5509</v>
      </c>
      <c r="B122" s="257" t="s">
        <v>163</v>
      </c>
      <c r="C122" s="257"/>
      <c r="D122" s="257"/>
      <c r="E122" s="257"/>
      <c r="F122" s="257"/>
      <c r="G122" s="31">
        <v>13</v>
      </c>
      <c r="H122" s="144"/>
      <c r="I122" s="137">
        <f>SUM(G122*H122)</f>
        <v>0</v>
      </c>
    </row>
    <row r="123" spans="1:9" s="18" customFormat="1" ht="15" customHeight="1">
      <c r="A123" s="156">
        <v>1204</v>
      </c>
      <c r="B123" s="257" t="s">
        <v>189</v>
      </c>
      <c r="C123" s="257"/>
      <c r="D123" s="257"/>
      <c r="E123" s="257"/>
      <c r="F123" s="257"/>
      <c r="G123" s="31">
        <v>1</v>
      </c>
      <c r="H123" s="144"/>
      <c r="I123" s="137">
        <f>SUM(G123*H123)</f>
        <v>0</v>
      </c>
    </row>
    <row r="124" spans="1:9" s="20" customFormat="1" ht="33" customHeight="1">
      <c r="A124" s="156">
        <v>50886</v>
      </c>
      <c r="B124" s="450" t="s">
        <v>527</v>
      </c>
      <c r="C124" s="450"/>
      <c r="D124" s="450"/>
      <c r="E124" s="450"/>
      <c r="F124" s="450"/>
      <c r="G124" s="31">
        <v>13</v>
      </c>
      <c r="H124" s="144"/>
      <c r="I124" s="137">
        <f>SUM(G124*H124)</f>
        <v>0</v>
      </c>
    </row>
    <row r="125" spans="1:9" s="18" customFormat="1" ht="23.25" customHeight="1">
      <c r="A125" s="219"/>
      <c r="B125" s="326" t="s">
        <v>55</v>
      </c>
      <c r="C125" s="327"/>
      <c r="D125" s="327"/>
      <c r="E125" s="327"/>
      <c r="F125" s="327"/>
      <c r="G125" s="201"/>
      <c r="H125" s="188"/>
      <c r="I125" s="188"/>
    </row>
    <row r="126" spans="1:9" s="18" customFormat="1" ht="33" customHeight="1">
      <c r="A126" s="23">
        <v>1902</v>
      </c>
      <c r="B126" s="257" t="s">
        <v>182</v>
      </c>
      <c r="C126" s="259"/>
      <c r="D126" s="259"/>
      <c r="E126" s="259"/>
      <c r="F126" s="259"/>
      <c r="G126" s="32">
        <v>13</v>
      </c>
      <c r="H126" s="145"/>
      <c r="I126" s="137">
        <f>SUM(G126*H126)</f>
        <v>0</v>
      </c>
    </row>
    <row r="127" spans="1:9" s="20" customFormat="1" ht="15" customHeight="1">
      <c r="A127" s="156">
        <v>3439</v>
      </c>
      <c r="B127" s="257" t="s">
        <v>164</v>
      </c>
      <c r="C127" s="257"/>
      <c r="D127" s="257"/>
      <c r="E127" s="257"/>
      <c r="F127" s="257"/>
      <c r="G127" s="31">
        <v>1</v>
      </c>
      <c r="H127" s="144"/>
      <c r="I127" s="137">
        <f>SUM(G127*H127)</f>
        <v>0</v>
      </c>
    </row>
    <row r="128" spans="1:9" s="18" customFormat="1" ht="15" customHeight="1">
      <c r="A128" s="220"/>
      <c r="B128" s="326" t="s">
        <v>121</v>
      </c>
      <c r="C128" s="331"/>
      <c r="D128" s="331"/>
      <c r="E128" s="331"/>
      <c r="F128" s="331"/>
      <c r="G128" s="202"/>
      <c r="H128" s="188"/>
      <c r="I128" s="188"/>
    </row>
    <row r="129" spans="1:9" s="18" customFormat="1" ht="33" customHeight="1">
      <c r="A129" s="23">
        <v>1902</v>
      </c>
      <c r="B129" s="314" t="s">
        <v>185</v>
      </c>
      <c r="C129" s="321"/>
      <c r="D129" s="321"/>
      <c r="E129" s="321"/>
      <c r="F129" s="321"/>
      <c r="G129" s="32">
        <v>13</v>
      </c>
      <c r="H129" s="145"/>
      <c r="I129" s="137">
        <f>SUM(G129*H129)</f>
        <v>0</v>
      </c>
    </row>
    <row r="130" spans="1:9" s="18" customFormat="1" ht="33" customHeight="1">
      <c r="A130" s="23">
        <v>1906</v>
      </c>
      <c r="B130" s="314" t="s">
        <v>181</v>
      </c>
      <c r="C130" s="321"/>
      <c r="D130" s="321"/>
      <c r="E130" s="321"/>
      <c r="F130" s="321"/>
      <c r="G130" s="32">
        <v>13</v>
      </c>
      <c r="H130" s="145"/>
      <c r="I130" s="137">
        <f>SUM(G130*H130)</f>
        <v>0</v>
      </c>
    </row>
    <row r="131" spans="1:9" s="18" customFormat="1" ht="33" customHeight="1">
      <c r="A131" s="23">
        <v>33772</v>
      </c>
      <c r="B131" s="324" t="s">
        <v>523</v>
      </c>
      <c r="C131" s="321"/>
      <c r="D131" s="321"/>
      <c r="E131" s="321"/>
      <c r="F131" s="321"/>
      <c r="G131" s="32">
        <v>13</v>
      </c>
      <c r="H131" s="145"/>
      <c r="I131" s="137">
        <f>SUM(G131*H131)</f>
        <v>0</v>
      </c>
    </row>
    <row r="132" spans="1:9" s="18" customFormat="1" ht="15" customHeight="1">
      <c r="A132" s="156">
        <v>3442</v>
      </c>
      <c r="B132" s="314" t="s">
        <v>437</v>
      </c>
      <c r="C132" s="314"/>
      <c r="D132" s="314"/>
      <c r="E132" s="314"/>
      <c r="F132" s="314"/>
      <c r="G132" s="31">
        <v>1</v>
      </c>
      <c r="H132" s="144"/>
      <c r="I132" s="137">
        <f>SUM(G132*H132)</f>
        <v>0</v>
      </c>
    </row>
    <row r="133" spans="1:9" s="18" customFormat="1" ht="15" customHeight="1">
      <c r="A133" s="156">
        <v>1204</v>
      </c>
      <c r="B133" s="314" t="s">
        <v>165</v>
      </c>
      <c r="C133" s="314"/>
      <c r="D133" s="314"/>
      <c r="E133" s="314"/>
      <c r="F133" s="314"/>
      <c r="G133" s="31">
        <v>1</v>
      </c>
      <c r="H133" s="144"/>
      <c r="I133" s="137">
        <f>SUM(G133*H133)</f>
        <v>0</v>
      </c>
    </row>
    <row r="134" spans="1:9" s="18" customFormat="1" ht="15" customHeight="1">
      <c r="A134" s="221"/>
      <c r="B134" s="318" t="s">
        <v>118</v>
      </c>
      <c r="C134" s="319"/>
      <c r="D134" s="319"/>
      <c r="E134" s="319"/>
      <c r="F134" s="320"/>
      <c r="G134" s="188"/>
      <c r="H134" s="188"/>
      <c r="I134" s="188"/>
    </row>
    <row r="135" spans="1:9" s="18" customFormat="1" ht="15">
      <c r="A135" s="159">
        <v>112</v>
      </c>
      <c r="B135" s="288" t="s">
        <v>87</v>
      </c>
      <c r="C135" s="288"/>
      <c r="D135" s="288"/>
      <c r="E135" s="288"/>
      <c r="F135" s="288"/>
      <c r="G135" s="30">
        <v>3</v>
      </c>
      <c r="H135" s="155"/>
      <c r="I135" s="151">
        <f t="shared" ref="I135:I142" si="5">SUM(G135*H135)</f>
        <v>0</v>
      </c>
    </row>
    <row r="136" spans="1:9" s="18" customFormat="1" ht="17.25" customHeight="1">
      <c r="A136" s="180">
        <v>5243</v>
      </c>
      <c r="B136" s="180" t="s">
        <v>88</v>
      </c>
      <c r="C136" s="180"/>
      <c r="D136" s="180"/>
      <c r="E136" s="180"/>
      <c r="F136" s="180"/>
      <c r="G136" s="116">
        <v>3</v>
      </c>
      <c r="H136" s="170"/>
      <c r="I136" s="151">
        <f t="shared" si="5"/>
        <v>0</v>
      </c>
    </row>
    <row r="137" spans="1:9" s="18" customFormat="1" ht="48" customHeight="1">
      <c r="A137" s="180">
        <v>3449</v>
      </c>
      <c r="B137" s="288" t="s">
        <v>439</v>
      </c>
      <c r="C137" s="323"/>
      <c r="D137" s="323"/>
      <c r="E137" s="323"/>
      <c r="F137" s="323"/>
      <c r="G137" s="116">
        <v>6</v>
      </c>
      <c r="H137" s="170"/>
      <c r="I137" s="151">
        <f t="shared" si="5"/>
        <v>0</v>
      </c>
    </row>
    <row r="138" spans="1:9" s="18" customFormat="1" ht="15">
      <c r="A138" s="159">
        <v>33185</v>
      </c>
      <c r="B138" s="288" t="s">
        <v>341</v>
      </c>
      <c r="C138" s="288"/>
      <c r="D138" s="288"/>
      <c r="E138" s="288"/>
      <c r="F138" s="288"/>
      <c r="G138" s="30">
        <v>6</v>
      </c>
      <c r="H138" s="155"/>
      <c r="I138" s="151">
        <f t="shared" si="5"/>
        <v>0</v>
      </c>
    </row>
    <row r="139" spans="1:9" s="18" customFormat="1" ht="15">
      <c r="A139" s="159">
        <v>33378</v>
      </c>
      <c r="B139" s="288" t="s">
        <v>232</v>
      </c>
      <c r="C139" s="288"/>
      <c r="D139" s="288"/>
      <c r="E139" s="288"/>
      <c r="F139" s="288"/>
      <c r="G139" s="30">
        <v>6</v>
      </c>
      <c r="H139" s="155"/>
      <c r="I139" s="151">
        <f t="shared" si="5"/>
        <v>0</v>
      </c>
    </row>
    <row r="140" spans="1:9" s="18" customFormat="1" ht="15">
      <c r="A140" s="159">
        <v>39682</v>
      </c>
      <c r="B140" s="288" t="s">
        <v>342</v>
      </c>
      <c r="C140" s="288"/>
      <c r="D140" s="288"/>
      <c r="E140" s="288"/>
      <c r="F140" s="288"/>
      <c r="G140" s="30">
        <v>6</v>
      </c>
      <c r="H140" s="155"/>
      <c r="I140" s="151">
        <f t="shared" si="5"/>
        <v>0</v>
      </c>
    </row>
    <row r="141" spans="1:9" s="18" customFormat="1" ht="16.5" customHeight="1">
      <c r="A141" s="159">
        <v>3460</v>
      </c>
      <c r="B141" s="322" t="s">
        <v>451</v>
      </c>
      <c r="C141" s="323"/>
      <c r="D141" s="323"/>
      <c r="E141" s="323"/>
      <c r="F141" s="323"/>
      <c r="G141" s="30">
        <v>6</v>
      </c>
      <c r="H141" s="155"/>
      <c r="I141" s="151">
        <f t="shared" si="5"/>
        <v>0</v>
      </c>
    </row>
    <row r="142" spans="1:9" s="20" customFormat="1" ht="33" customHeight="1">
      <c r="A142" s="159">
        <v>33522</v>
      </c>
      <c r="B142" s="288" t="s">
        <v>269</v>
      </c>
      <c r="C142" s="288"/>
      <c r="D142" s="288"/>
      <c r="E142" s="288"/>
      <c r="F142" s="288"/>
      <c r="G142" s="30">
        <v>2</v>
      </c>
      <c r="H142" s="155"/>
      <c r="I142" s="151">
        <f t="shared" si="5"/>
        <v>0</v>
      </c>
    </row>
    <row r="143" spans="1:9" s="18" customFormat="1" ht="15">
      <c r="A143" s="220"/>
      <c r="B143" s="308" t="s">
        <v>56</v>
      </c>
      <c r="C143" s="309"/>
      <c r="D143" s="309"/>
      <c r="E143" s="309"/>
      <c r="F143" s="310"/>
      <c r="G143" s="202"/>
      <c r="H143" s="165"/>
      <c r="I143" s="165"/>
    </row>
    <row r="144" spans="1:9" s="18" customFormat="1" ht="31.5" customHeight="1">
      <c r="A144" s="152">
        <v>49</v>
      </c>
      <c r="B144" s="279" t="s">
        <v>253</v>
      </c>
      <c r="C144" s="279"/>
      <c r="D144" s="279"/>
      <c r="E144" s="279"/>
      <c r="F144" s="279"/>
      <c r="G144" s="33">
        <v>30</v>
      </c>
      <c r="H144" s="144"/>
      <c r="I144" s="137">
        <f>SUM(G144*H144)</f>
        <v>0</v>
      </c>
    </row>
    <row r="145" spans="1:9" s="18" customFormat="1" ht="15">
      <c r="A145" s="152">
        <v>2680</v>
      </c>
      <c r="B145" s="279" t="s">
        <v>119</v>
      </c>
      <c r="C145" s="279"/>
      <c r="D145" s="279"/>
      <c r="E145" s="279"/>
      <c r="F145" s="279"/>
      <c r="G145" s="33">
        <v>35</v>
      </c>
      <c r="H145" s="144"/>
      <c r="I145" s="137">
        <f t="shared" ref="I145:I164" si="6">SUM(G145*H145)</f>
        <v>0</v>
      </c>
    </row>
    <row r="146" spans="1:9" s="18" customFormat="1" ht="29.25" customHeight="1">
      <c r="A146" s="152">
        <v>4594</v>
      </c>
      <c r="B146" s="279" t="s">
        <v>150</v>
      </c>
      <c r="C146" s="321"/>
      <c r="D146" s="321"/>
      <c r="E146" s="321"/>
      <c r="F146" s="321"/>
      <c r="G146" s="33">
        <v>35</v>
      </c>
      <c r="H146" s="144"/>
      <c r="I146" s="137">
        <f t="shared" si="6"/>
        <v>0</v>
      </c>
    </row>
    <row r="147" spans="1:9" s="18" customFormat="1" ht="15.75" customHeight="1">
      <c r="A147" s="152">
        <v>4270</v>
      </c>
      <c r="B147" s="279" t="s">
        <v>343</v>
      </c>
      <c r="C147" s="279"/>
      <c r="D147" s="279"/>
      <c r="E147" s="279"/>
      <c r="F147" s="279"/>
      <c r="G147" s="33">
        <v>30</v>
      </c>
      <c r="H147" s="144"/>
      <c r="I147" s="137">
        <f t="shared" si="6"/>
        <v>0</v>
      </c>
    </row>
    <row r="148" spans="1:9" s="18" customFormat="1" ht="15">
      <c r="A148" s="162">
        <v>4557</v>
      </c>
      <c r="B148" s="443" t="s">
        <v>237</v>
      </c>
      <c r="C148" s="444"/>
      <c r="D148" s="444"/>
      <c r="E148" s="444"/>
      <c r="F148" s="444"/>
      <c r="G148" s="34">
        <v>35</v>
      </c>
      <c r="H148" s="145"/>
      <c r="I148" s="137">
        <f t="shared" si="6"/>
        <v>0</v>
      </c>
    </row>
    <row r="149" spans="1:9" s="18" customFormat="1" ht="15" customHeight="1">
      <c r="A149" s="152">
        <v>33190</v>
      </c>
      <c r="B149" s="279" t="s">
        <v>344</v>
      </c>
      <c r="C149" s="279"/>
      <c r="D149" s="279"/>
      <c r="E149" s="279"/>
      <c r="F149" s="279"/>
      <c r="G149" s="33">
        <v>34</v>
      </c>
      <c r="H149" s="144"/>
      <c r="I149" s="137">
        <f t="shared" si="6"/>
        <v>0</v>
      </c>
    </row>
    <row r="150" spans="1:9" s="18" customFormat="1" ht="33" customHeight="1">
      <c r="A150" s="152">
        <v>39327</v>
      </c>
      <c r="B150" s="279" t="s">
        <v>453</v>
      </c>
      <c r="C150" s="321"/>
      <c r="D150" s="321"/>
      <c r="E150" s="321"/>
      <c r="F150" s="321"/>
      <c r="G150" s="33">
        <v>34</v>
      </c>
      <c r="H150" s="144"/>
      <c r="I150" s="137">
        <f t="shared" si="6"/>
        <v>0</v>
      </c>
    </row>
    <row r="151" spans="1:9" s="18" customFormat="1" ht="15">
      <c r="A151" s="152">
        <v>33372</v>
      </c>
      <c r="B151" s="279" t="s">
        <v>231</v>
      </c>
      <c r="C151" s="279"/>
      <c r="D151" s="279"/>
      <c r="E151" s="279"/>
      <c r="F151" s="279"/>
      <c r="G151" s="33">
        <v>34</v>
      </c>
      <c r="H151" s="144"/>
      <c r="I151" s="137">
        <f t="shared" si="6"/>
        <v>0</v>
      </c>
    </row>
    <row r="152" spans="1:9" s="18" customFormat="1" ht="15">
      <c r="A152" s="152">
        <v>39445</v>
      </c>
      <c r="B152" s="279" t="s">
        <v>261</v>
      </c>
      <c r="C152" s="298"/>
      <c r="D152" s="298"/>
      <c r="E152" s="298"/>
      <c r="F152" s="298"/>
      <c r="G152" s="33">
        <v>34</v>
      </c>
      <c r="H152" s="144"/>
      <c r="I152" s="137">
        <f t="shared" si="6"/>
        <v>0</v>
      </c>
    </row>
    <row r="153" spans="1:9" s="18" customFormat="1" ht="28.5" customHeight="1">
      <c r="A153" s="152">
        <v>50750</v>
      </c>
      <c r="B153" s="442" t="s">
        <v>529</v>
      </c>
      <c r="C153" s="442"/>
      <c r="D153" s="442"/>
      <c r="E153" s="442"/>
      <c r="F153" s="442"/>
      <c r="G153" s="33">
        <v>34</v>
      </c>
      <c r="H153" s="144"/>
      <c r="I153" s="137">
        <f t="shared" si="6"/>
        <v>0</v>
      </c>
    </row>
    <row r="154" spans="1:9" s="18" customFormat="1" ht="15">
      <c r="A154" s="152">
        <v>56</v>
      </c>
      <c r="B154" s="279" t="s">
        <v>314</v>
      </c>
      <c r="C154" s="279"/>
      <c r="D154" s="279"/>
      <c r="E154" s="279"/>
      <c r="F154" s="279"/>
      <c r="G154" s="33">
        <v>2</v>
      </c>
      <c r="H154" s="144"/>
      <c r="I154" s="137">
        <f t="shared" si="6"/>
        <v>0</v>
      </c>
    </row>
    <row r="155" spans="1:9" s="18" customFormat="1" ht="15">
      <c r="A155" s="152">
        <v>63</v>
      </c>
      <c r="B155" s="279" t="s">
        <v>252</v>
      </c>
      <c r="C155" s="279"/>
      <c r="D155" s="279"/>
      <c r="E155" s="279"/>
      <c r="F155" s="279"/>
      <c r="G155" s="33">
        <v>2</v>
      </c>
      <c r="H155" s="144"/>
      <c r="I155" s="137">
        <f t="shared" si="6"/>
        <v>0</v>
      </c>
    </row>
    <row r="156" spans="1:9" s="18" customFormat="1" ht="15" customHeight="1">
      <c r="A156" s="152">
        <v>70</v>
      </c>
      <c r="B156" s="279" t="s">
        <v>89</v>
      </c>
      <c r="C156" s="279"/>
      <c r="D156" s="279"/>
      <c r="E156" s="279"/>
      <c r="F156" s="279"/>
      <c r="G156" s="33">
        <v>2</v>
      </c>
      <c r="H156" s="144"/>
      <c r="I156" s="137">
        <f t="shared" si="6"/>
        <v>0</v>
      </c>
    </row>
    <row r="157" spans="1:9" s="18" customFormat="1" ht="45" customHeight="1">
      <c r="A157" s="152">
        <v>3073</v>
      </c>
      <c r="B157" s="279" t="s">
        <v>449</v>
      </c>
      <c r="C157" s="279"/>
      <c r="D157" s="279"/>
      <c r="E157" s="279"/>
      <c r="F157" s="279"/>
      <c r="G157" s="33">
        <v>2</v>
      </c>
      <c r="H157" s="144"/>
      <c r="I157" s="137">
        <f t="shared" si="6"/>
        <v>0</v>
      </c>
    </row>
    <row r="158" spans="1:9" s="18" customFormat="1" ht="33" customHeight="1">
      <c r="A158" s="152">
        <v>1148</v>
      </c>
      <c r="B158" s="279" t="s">
        <v>316</v>
      </c>
      <c r="C158" s="279"/>
      <c r="D158" s="279"/>
      <c r="E158" s="279"/>
      <c r="F158" s="279"/>
      <c r="G158" s="33">
        <v>2</v>
      </c>
      <c r="H158" s="144"/>
      <c r="I158" s="137">
        <f t="shared" si="6"/>
        <v>0</v>
      </c>
    </row>
    <row r="159" spans="1:9" s="18" customFormat="1" ht="33" customHeight="1">
      <c r="A159" s="152">
        <v>77</v>
      </c>
      <c r="B159" s="279" t="s">
        <v>315</v>
      </c>
      <c r="C159" s="279"/>
      <c r="D159" s="279"/>
      <c r="E159" s="279"/>
      <c r="F159" s="279"/>
      <c r="G159" s="33">
        <v>2</v>
      </c>
      <c r="H159" s="144"/>
      <c r="I159" s="137">
        <f t="shared" si="6"/>
        <v>0</v>
      </c>
    </row>
    <row r="160" spans="1:9" s="18" customFormat="1" ht="45" customHeight="1">
      <c r="A160" s="152">
        <v>33782</v>
      </c>
      <c r="B160" s="279" t="s">
        <v>522</v>
      </c>
      <c r="C160" s="279"/>
      <c r="D160" s="279"/>
      <c r="E160" s="279"/>
      <c r="F160" s="279"/>
      <c r="G160" s="33">
        <v>2</v>
      </c>
      <c r="H160" s="144"/>
      <c r="I160" s="137">
        <f t="shared" si="6"/>
        <v>0</v>
      </c>
    </row>
    <row r="161" spans="1:9" s="18" customFormat="1" ht="15">
      <c r="A161" s="152">
        <v>33193</v>
      </c>
      <c r="B161" s="279" t="s">
        <v>238</v>
      </c>
      <c r="C161" s="279"/>
      <c r="D161" s="279"/>
      <c r="E161" s="279"/>
      <c r="F161" s="279"/>
      <c r="G161" s="33">
        <v>2</v>
      </c>
      <c r="H161" s="144"/>
      <c r="I161" s="137">
        <f t="shared" si="6"/>
        <v>0</v>
      </c>
    </row>
    <row r="162" spans="1:9" s="18" customFormat="1" ht="15">
      <c r="A162" s="152">
        <v>33374</v>
      </c>
      <c r="B162" s="279" t="s">
        <v>239</v>
      </c>
      <c r="C162" s="279"/>
      <c r="D162" s="279"/>
      <c r="E162" s="279"/>
      <c r="F162" s="279"/>
      <c r="G162" s="33">
        <v>2</v>
      </c>
      <c r="H162" s="144"/>
      <c r="I162" s="137">
        <f t="shared" si="6"/>
        <v>0</v>
      </c>
    </row>
    <row r="163" spans="1:9" s="18" customFormat="1" ht="15">
      <c r="A163" s="152">
        <v>39675</v>
      </c>
      <c r="B163" s="279" t="s">
        <v>262</v>
      </c>
      <c r="C163" s="298"/>
      <c r="D163" s="298"/>
      <c r="E163" s="298"/>
      <c r="F163" s="298"/>
      <c r="G163" s="33">
        <v>2</v>
      </c>
      <c r="H163" s="144"/>
      <c r="I163" s="137">
        <f t="shared" si="6"/>
        <v>0</v>
      </c>
    </row>
    <row r="164" spans="1:9" s="18" customFormat="1" ht="15">
      <c r="A164" s="152">
        <v>4543</v>
      </c>
      <c r="B164" s="279" t="s">
        <v>86</v>
      </c>
      <c r="C164" s="279"/>
      <c r="D164" s="279"/>
      <c r="E164" s="279"/>
      <c r="F164" s="279"/>
      <c r="G164" s="33">
        <v>2</v>
      </c>
      <c r="H164" s="144"/>
      <c r="I164" s="137">
        <f t="shared" si="6"/>
        <v>0</v>
      </c>
    </row>
    <row r="165" spans="1:9" s="18" customFormat="1" ht="15">
      <c r="A165" s="220"/>
      <c r="B165" s="308" t="s">
        <v>57</v>
      </c>
      <c r="C165" s="309"/>
      <c r="D165" s="309"/>
      <c r="E165" s="309"/>
      <c r="F165" s="310"/>
      <c r="G165" s="202"/>
      <c r="H165" s="188"/>
      <c r="I165" s="188"/>
    </row>
    <row r="166" spans="1:9" s="18" customFormat="1" ht="15" customHeight="1">
      <c r="A166" s="152">
        <v>2918</v>
      </c>
      <c r="B166" s="258" t="s">
        <v>166</v>
      </c>
      <c r="C166" s="258"/>
      <c r="D166" s="258"/>
      <c r="E166" s="258"/>
      <c r="F166" s="258"/>
      <c r="G166" s="33">
        <v>20</v>
      </c>
      <c r="H166" s="144"/>
      <c r="I166" s="137">
        <f>SUM(G166*H166)</f>
        <v>0</v>
      </c>
    </row>
    <row r="167" spans="1:9" s="18" customFormat="1" ht="47.25" customHeight="1">
      <c r="A167" s="152">
        <v>7894</v>
      </c>
      <c r="B167" s="258" t="s">
        <v>455</v>
      </c>
      <c r="C167" s="258"/>
      <c r="D167" s="258"/>
      <c r="E167" s="258"/>
      <c r="F167" s="258"/>
      <c r="G167" s="33">
        <v>20</v>
      </c>
      <c r="H167" s="144"/>
      <c r="I167" s="137">
        <f t="shared" ref="I167:I175" si="7">SUM(G167*H167)</f>
        <v>0</v>
      </c>
    </row>
    <row r="168" spans="1:9" s="18" customFormat="1" ht="54.75" customHeight="1">
      <c r="A168" s="152">
        <v>1447</v>
      </c>
      <c r="B168" s="258" t="s">
        <v>345</v>
      </c>
      <c r="C168" s="258"/>
      <c r="D168" s="258"/>
      <c r="E168" s="258"/>
      <c r="F168" s="258"/>
      <c r="G168" s="33">
        <v>20</v>
      </c>
      <c r="H168" s="144"/>
      <c r="I168" s="137">
        <f t="shared" si="7"/>
        <v>0</v>
      </c>
    </row>
    <row r="169" spans="1:9" s="18" customFormat="1" ht="15">
      <c r="A169" s="152">
        <v>6355</v>
      </c>
      <c r="B169" s="258" t="s">
        <v>139</v>
      </c>
      <c r="C169" s="258"/>
      <c r="D169" s="258"/>
      <c r="E169" s="258"/>
      <c r="F169" s="258"/>
      <c r="G169" s="33">
        <v>20</v>
      </c>
      <c r="H169" s="144"/>
      <c r="I169" s="137">
        <f t="shared" si="7"/>
        <v>0</v>
      </c>
    </row>
    <row r="170" spans="1:9" s="18" customFormat="1" ht="15">
      <c r="A170" s="152">
        <v>30234</v>
      </c>
      <c r="B170" s="258" t="s">
        <v>149</v>
      </c>
      <c r="C170" s="258"/>
      <c r="D170" s="258"/>
      <c r="E170" s="258"/>
      <c r="F170" s="258"/>
      <c r="G170" s="33">
        <v>20</v>
      </c>
      <c r="H170" s="144"/>
      <c r="I170" s="137">
        <f t="shared" si="7"/>
        <v>0</v>
      </c>
    </row>
    <row r="171" spans="1:9" s="18" customFormat="1" ht="30" customHeight="1">
      <c r="A171" s="152">
        <v>30756</v>
      </c>
      <c r="B171" s="258" t="s">
        <v>519</v>
      </c>
      <c r="C171" s="258"/>
      <c r="D171" s="258"/>
      <c r="E171" s="258"/>
      <c r="F171" s="258"/>
      <c r="G171" s="33">
        <v>22</v>
      </c>
      <c r="H171" s="144"/>
      <c r="I171" s="137">
        <f t="shared" si="7"/>
        <v>0</v>
      </c>
    </row>
    <row r="172" spans="1:9" s="18" customFormat="1" ht="15">
      <c r="A172" s="152">
        <v>33216</v>
      </c>
      <c r="B172" s="258" t="s">
        <v>230</v>
      </c>
      <c r="C172" s="258"/>
      <c r="D172" s="258"/>
      <c r="E172" s="258"/>
      <c r="F172" s="258"/>
      <c r="G172" s="33">
        <v>20</v>
      </c>
      <c r="H172" s="144"/>
      <c r="I172" s="137">
        <f t="shared" si="7"/>
        <v>0</v>
      </c>
    </row>
    <row r="173" spans="1:9" s="18" customFormat="1" ht="15" customHeight="1">
      <c r="A173" s="152">
        <v>39838</v>
      </c>
      <c r="B173" s="258" t="s">
        <v>346</v>
      </c>
      <c r="C173" s="258"/>
      <c r="D173" s="258"/>
      <c r="E173" s="258"/>
      <c r="F173" s="258"/>
      <c r="G173" s="33">
        <v>10</v>
      </c>
      <c r="H173" s="144"/>
      <c r="I173" s="137">
        <f t="shared" si="7"/>
        <v>0</v>
      </c>
    </row>
    <row r="174" spans="1:9" s="18" customFormat="1" ht="15" customHeight="1">
      <c r="A174" s="152">
        <v>4368</v>
      </c>
      <c r="B174" s="258" t="s">
        <v>347</v>
      </c>
      <c r="C174" s="258"/>
      <c r="D174" s="258"/>
      <c r="E174" s="258"/>
      <c r="F174" s="258"/>
      <c r="G174" s="33">
        <v>2</v>
      </c>
      <c r="H174" s="144"/>
      <c r="I174" s="137">
        <f t="shared" si="7"/>
        <v>0</v>
      </c>
    </row>
    <row r="175" spans="1:9" s="18" customFormat="1" ht="15" customHeight="1">
      <c r="A175" s="203">
        <v>1781</v>
      </c>
      <c r="B175" s="440" t="s">
        <v>167</v>
      </c>
      <c r="C175" s="440"/>
      <c r="D175" s="440"/>
      <c r="E175" s="440"/>
      <c r="F175" s="440"/>
      <c r="G175" s="176">
        <v>2</v>
      </c>
      <c r="H175" s="177"/>
      <c r="I175" s="168">
        <f t="shared" si="7"/>
        <v>0</v>
      </c>
    </row>
    <row r="176" spans="1:9" s="18" customFormat="1" ht="15">
      <c r="A176" s="222"/>
      <c r="B176" s="441" t="s">
        <v>227</v>
      </c>
      <c r="C176" s="250"/>
      <c r="D176" s="250"/>
      <c r="E176" s="250"/>
      <c r="F176" s="250"/>
      <c r="G176" s="111"/>
      <c r="H176" s="111"/>
      <c r="I176" s="111"/>
    </row>
    <row r="177" spans="1:9" s="18" customFormat="1" ht="45" customHeight="1">
      <c r="A177" s="160">
        <v>3206</v>
      </c>
      <c r="B177" s="273" t="s">
        <v>148</v>
      </c>
      <c r="C177" s="273"/>
      <c r="D177" s="273"/>
      <c r="E177" s="273"/>
      <c r="F177" s="273"/>
      <c r="G177" s="35">
        <v>2</v>
      </c>
      <c r="H177" s="155"/>
      <c r="I177" s="151">
        <f>SUM(G177*H177)</f>
        <v>0</v>
      </c>
    </row>
    <row r="178" spans="1:9" s="18" customFormat="1" ht="44.25" customHeight="1">
      <c r="A178" s="160">
        <v>1294</v>
      </c>
      <c r="B178" s="273" t="s">
        <v>295</v>
      </c>
      <c r="C178" s="273"/>
      <c r="D178" s="273"/>
      <c r="E178" s="273"/>
      <c r="F178" s="273"/>
      <c r="G178" s="35">
        <v>2</v>
      </c>
      <c r="H178" s="155"/>
      <c r="I178" s="151">
        <f t="shared" ref="I178:I242" si="8">SUM(G178*H178)</f>
        <v>0</v>
      </c>
    </row>
    <row r="179" spans="1:9" s="18" customFormat="1" ht="15">
      <c r="A179" s="160">
        <v>33392</v>
      </c>
      <c r="B179" s="273" t="s">
        <v>123</v>
      </c>
      <c r="C179" s="295"/>
      <c r="D179" s="295"/>
      <c r="E179" s="295"/>
      <c r="F179" s="295"/>
      <c r="G179" s="35">
        <v>2</v>
      </c>
      <c r="H179" s="155"/>
      <c r="I179" s="151">
        <f t="shared" si="8"/>
        <v>0</v>
      </c>
    </row>
    <row r="180" spans="1:9" s="18" customFormat="1" ht="15">
      <c r="A180" s="160">
        <v>47578</v>
      </c>
      <c r="B180" s="273" t="s">
        <v>312</v>
      </c>
      <c r="C180" s="274"/>
      <c r="D180" s="274"/>
      <c r="E180" s="274"/>
      <c r="F180" s="274"/>
      <c r="G180" s="35">
        <v>2</v>
      </c>
      <c r="H180" s="155"/>
      <c r="I180" s="151">
        <f t="shared" si="8"/>
        <v>0</v>
      </c>
    </row>
    <row r="181" spans="1:9" s="18" customFormat="1" ht="33" customHeight="1">
      <c r="A181" s="160">
        <v>39283</v>
      </c>
      <c r="B181" s="273" t="s">
        <v>186</v>
      </c>
      <c r="C181" s="295"/>
      <c r="D181" s="295"/>
      <c r="E181" s="295"/>
      <c r="F181" s="295"/>
      <c r="G181" s="35">
        <v>2</v>
      </c>
      <c r="H181" s="155"/>
      <c r="I181" s="151">
        <f t="shared" si="8"/>
        <v>0</v>
      </c>
    </row>
    <row r="182" spans="1:9" s="18" customFormat="1" ht="15">
      <c r="A182" s="160">
        <v>1894</v>
      </c>
      <c r="B182" s="273" t="s">
        <v>168</v>
      </c>
      <c r="C182" s="273"/>
      <c r="D182" s="273"/>
      <c r="E182" s="273"/>
      <c r="F182" s="273"/>
      <c r="G182" s="35">
        <v>2</v>
      </c>
      <c r="H182" s="155"/>
      <c r="I182" s="151">
        <f t="shared" si="8"/>
        <v>0</v>
      </c>
    </row>
    <row r="183" spans="1:9" s="18" customFormat="1" ht="15">
      <c r="A183" s="160">
        <v>39325</v>
      </c>
      <c r="B183" s="273" t="s">
        <v>559</v>
      </c>
      <c r="C183" s="274"/>
      <c r="D183" s="274"/>
      <c r="E183" s="274"/>
      <c r="F183" s="274"/>
      <c r="G183" s="35">
        <v>2</v>
      </c>
      <c r="H183" s="155"/>
      <c r="I183" s="151">
        <f t="shared" si="8"/>
        <v>0</v>
      </c>
    </row>
    <row r="184" spans="1:9" s="18" customFormat="1" ht="45" customHeight="1">
      <c r="A184" s="160">
        <v>6187</v>
      </c>
      <c r="B184" s="273" t="s">
        <v>327</v>
      </c>
      <c r="C184" s="273"/>
      <c r="D184" s="273"/>
      <c r="E184" s="273"/>
      <c r="F184" s="273"/>
      <c r="G184" s="35">
        <v>10</v>
      </c>
      <c r="H184" s="155"/>
      <c r="I184" s="151">
        <f t="shared" si="8"/>
        <v>0</v>
      </c>
    </row>
    <row r="185" spans="1:9" s="18" customFormat="1" ht="33" customHeight="1">
      <c r="A185" s="160">
        <v>3941</v>
      </c>
      <c r="B185" s="307" t="s">
        <v>109</v>
      </c>
      <c r="C185" s="274"/>
      <c r="D185" s="274"/>
      <c r="E185" s="274"/>
      <c r="F185" s="274"/>
      <c r="G185" s="35">
        <v>2</v>
      </c>
      <c r="H185" s="155"/>
      <c r="I185" s="151">
        <f t="shared" si="8"/>
        <v>0</v>
      </c>
    </row>
    <row r="186" spans="1:9" s="18" customFormat="1" ht="15" customHeight="1">
      <c r="A186" s="204">
        <v>2681</v>
      </c>
      <c r="B186" s="185" t="s">
        <v>169</v>
      </c>
      <c r="C186" s="185"/>
      <c r="D186" s="185"/>
      <c r="E186" s="185"/>
      <c r="F186" s="185"/>
      <c r="G186" s="175">
        <v>2</v>
      </c>
      <c r="H186" s="170"/>
      <c r="I186" s="151">
        <f t="shared" si="8"/>
        <v>0</v>
      </c>
    </row>
    <row r="187" spans="1:9" s="18" customFormat="1" ht="15" customHeight="1">
      <c r="A187" s="204">
        <v>50751</v>
      </c>
      <c r="B187" s="185" t="s">
        <v>481</v>
      </c>
      <c r="C187" s="185"/>
      <c r="D187" s="185"/>
      <c r="E187" s="185"/>
      <c r="F187" s="185"/>
      <c r="G187" s="175">
        <v>2</v>
      </c>
      <c r="H187" s="170"/>
      <c r="I187" s="151">
        <f t="shared" si="8"/>
        <v>0</v>
      </c>
    </row>
    <row r="188" spans="1:9" s="18" customFormat="1" ht="15">
      <c r="A188" s="160">
        <v>8189</v>
      </c>
      <c r="B188" s="273" t="s">
        <v>551</v>
      </c>
      <c r="C188" s="273"/>
      <c r="D188" s="273"/>
      <c r="E188" s="273"/>
      <c r="F188" s="273"/>
      <c r="G188" s="35">
        <v>2</v>
      </c>
      <c r="H188" s="155"/>
      <c r="I188" s="151">
        <f t="shared" si="8"/>
        <v>0</v>
      </c>
    </row>
    <row r="189" spans="1:9" s="18" customFormat="1" ht="15">
      <c r="A189" s="160">
        <v>1725</v>
      </c>
      <c r="B189" s="273" t="s">
        <v>114</v>
      </c>
      <c r="C189" s="273"/>
      <c r="D189" s="273"/>
      <c r="E189" s="273"/>
      <c r="F189" s="273"/>
      <c r="G189" s="35">
        <v>2</v>
      </c>
      <c r="H189" s="155"/>
      <c r="I189" s="151">
        <f t="shared" si="8"/>
        <v>0</v>
      </c>
    </row>
    <row r="190" spans="1:9" s="18" customFormat="1" ht="15">
      <c r="A190" s="160">
        <v>33225</v>
      </c>
      <c r="B190" s="273" t="s">
        <v>113</v>
      </c>
      <c r="C190" s="273"/>
      <c r="D190" s="273"/>
      <c r="E190" s="273"/>
      <c r="F190" s="273"/>
      <c r="G190" s="35">
        <v>2</v>
      </c>
      <c r="H190" s="155"/>
      <c r="I190" s="151">
        <f t="shared" si="8"/>
        <v>0</v>
      </c>
    </row>
    <row r="191" spans="1:9" s="18" customFormat="1" ht="69" customHeight="1">
      <c r="A191" s="160" t="s">
        <v>170</v>
      </c>
      <c r="B191" s="273" t="s">
        <v>555</v>
      </c>
      <c r="C191" s="273"/>
      <c r="D191" s="273"/>
      <c r="E191" s="273"/>
      <c r="F191" s="273"/>
      <c r="G191" s="35">
        <v>5</v>
      </c>
      <c r="H191" s="155"/>
      <c r="I191" s="151">
        <f t="shared" si="8"/>
        <v>0</v>
      </c>
    </row>
    <row r="192" spans="1:9" s="18" customFormat="1" ht="69.75" customHeight="1">
      <c r="A192" s="160" t="s">
        <v>171</v>
      </c>
      <c r="B192" s="273" t="s">
        <v>556</v>
      </c>
      <c r="C192" s="273"/>
      <c r="D192" s="273"/>
      <c r="E192" s="273"/>
      <c r="F192" s="273"/>
      <c r="G192" s="35">
        <v>2</v>
      </c>
      <c r="H192" s="155"/>
      <c r="I192" s="151">
        <f t="shared" si="8"/>
        <v>0</v>
      </c>
    </row>
    <row r="193" spans="1:9" s="18" customFormat="1" ht="39" customHeight="1">
      <c r="A193" s="160">
        <v>1693</v>
      </c>
      <c r="B193" s="273" t="s">
        <v>390</v>
      </c>
      <c r="C193" s="273"/>
      <c r="D193" s="273"/>
      <c r="E193" s="273"/>
      <c r="F193" s="273"/>
      <c r="G193" s="35">
        <v>2</v>
      </c>
      <c r="H193" s="155"/>
      <c r="I193" s="151">
        <f t="shared" si="8"/>
        <v>0</v>
      </c>
    </row>
    <row r="194" spans="1:9" s="18" customFormat="1" ht="15" customHeight="1">
      <c r="A194" s="160">
        <v>33391</v>
      </c>
      <c r="B194" s="273" t="s">
        <v>122</v>
      </c>
      <c r="C194" s="273"/>
      <c r="D194" s="273"/>
      <c r="E194" s="273"/>
      <c r="F194" s="273"/>
      <c r="G194" s="35">
        <v>2</v>
      </c>
      <c r="H194" s="155"/>
      <c r="I194" s="151">
        <f t="shared" si="8"/>
        <v>0</v>
      </c>
    </row>
    <row r="195" spans="1:9" s="18" customFormat="1" ht="25.5" customHeight="1">
      <c r="A195" s="160">
        <v>5166</v>
      </c>
      <c r="B195" s="273" t="s">
        <v>389</v>
      </c>
      <c r="C195" s="273"/>
      <c r="D195" s="273"/>
      <c r="E195" s="273"/>
      <c r="F195" s="273"/>
      <c r="G195" s="35">
        <v>2</v>
      </c>
      <c r="H195" s="155"/>
      <c r="I195" s="151">
        <f t="shared" si="8"/>
        <v>0</v>
      </c>
    </row>
    <row r="196" spans="1:9" s="18" customFormat="1" ht="15">
      <c r="A196" s="160">
        <v>47577</v>
      </c>
      <c r="B196" s="273" t="s">
        <v>311</v>
      </c>
      <c r="C196" s="274"/>
      <c r="D196" s="274"/>
      <c r="E196" s="274"/>
      <c r="F196" s="274"/>
      <c r="G196" s="35">
        <v>2</v>
      </c>
      <c r="H196" s="155"/>
      <c r="I196" s="151">
        <f t="shared" si="8"/>
        <v>0</v>
      </c>
    </row>
    <row r="197" spans="1:9" s="18" customFormat="1" ht="15.6" customHeight="1">
      <c r="A197" s="160">
        <v>6831</v>
      </c>
      <c r="B197" s="273" t="s">
        <v>322</v>
      </c>
      <c r="C197" s="273"/>
      <c r="D197" s="273"/>
      <c r="E197" s="273"/>
      <c r="F197" s="273"/>
      <c r="G197" s="35">
        <v>2</v>
      </c>
      <c r="H197" s="155"/>
      <c r="I197" s="151">
        <f t="shared" si="8"/>
        <v>0</v>
      </c>
    </row>
    <row r="198" spans="1:9" s="18" customFormat="1" ht="15">
      <c r="A198" s="160">
        <v>5397</v>
      </c>
      <c r="B198" s="273" t="s">
        <v>550</v>
      </c>
      <c r="C198" s="273"/>
      <c r="D198" s="273"/>
      <c r="E198" s="273"/>
      <c r="F198" s="273"/>
      <c r="G198" s="35">
        <v>2</v>
      </c>
      <c r="H198" s="155"/>
      <c r="I198" s="151">
        <f t="shared" si="8"/>
        <v>0</v>
      </c>
    </row>
    <row r="199" spans="1:9" s="18" customFormat="1" ht="15">
      <c r="A199" s="160">
        <v>6901</v>
      </c>
      <c r="B199" s="273" t="s">
        <v>110</v>
      </c>
      <c r="C199" s="273"/>
      <c r="D199" s="273"/>
      <c r="E199" s="273"/>
      <c r="F199" s="273"/>
      <c r="G199" s="35">
        <v>2</v>
      </c>
      <c r="H199" s="155"/>
      <c r="I199" s="151">
        <f t="shared" si="8"/>
        <v>0</v>
      </c>
    </row>
    <row r="200" spans="1:9" s="18" customFormat="1" ht="15">
      <c r="A200" s="160">
        <v>1753</v>
      </c>
      <c r="B200" s="273" t="s">
        <v>348</v>
      </c>
      <c r="C200" s="273"/>
      <c r="D200" s="273"/>
      <c r="E200" s="273"/>
      <c r="F200" s="273"/>
      <c r="G200" s="35">
        <v>2</v>
      </c>
      <c r="H200" s="155"/>
      <c r="I200" s="151">
        <f t="shared" si="8"/>
        <v>0</v>
      </c>
    </row>
    <row r="201" spans="1:9" s="18" customFormat="1" ht="15">
      <c r="A201" s="160">
        <v>33226</v>
      </c>
      <c r="B201" s="273" t="s">
        <v>371</v>
      </c>
      <c r="C201" s="273"/>
      <c r="D201" s="273"/>
      <c r="E201" s="273"/>
      <c r="F201" s="273"/>
      <c r="G201" s="35">
        <v>2</v>
      </c>
      <c r="H201" s="155"/>
      <c r="I201" s="151">
        <f t="shared" si="8"/>
        <v>0</v>
      </c>
    </row>
    <row r="202" spans="1:9" s="18" customFormat="1" ht="35.25" customHeight="1">
      <c r="A202" s="160">
        <v>1812</v>
      </c>
      <c r="B202" s="273" t="s">
        <v>578</v>
      </c>
      <c r="C202" s="273"/>
      <c r="D202" s="273"/>
      <c r="E202" s="273"/>
      <c r="F202" s="273"/>
      <c r="G202" s="35">
        <v>2</v>
      </c>
      <c r="H202" s="155"/>
      <c r="I202" s="151">
        <f t="shared" si="8"/>
        <v>0</v>
      </c>
    </row>
    <row r="203" spans="1:9" s="18" customFormat="1" ht="15">
      <c r="A203" s="160">
        <v>2183</v>
      </c>
      <c r="B203" s="273" t="s">
        <v>579</v>
      </c>
      <c r="C203" s="273"/>
      <c r="D203" s="273"/>
      <c r="E203" s="273"/>
      <c r="F203" s="273"/>
      <c r="G203" s="35">
        <v>2</v>
      </c>
      <c r="H203" s="155"/>
      <c r="I203" s="151">
        <f t="shared" si="8"/>
        <v>0</v>
      </c>
    </row>
    <row r="204" spans="1:9" s="18" customFormat="1" ht="15">
      <c r="A204" s="160">
        <v>5233</v>
      </c>
      <c r="B204" s="273" t="s">
        <v>256</v>
      </c>
      <c r="C204" s="273"/>
      <c r="D204" s="273"/>
      <c r="E204" s="273"/>
      <c r="F204" s="273"/>
      <c r="G204" s="35">
        <v>2</v>
      </c>
      <c r="H204" s="155"/>
      <c r="I204" s="151">
        <f t="shared" si="8"/>
        <v>0</v>
      </c>
    </row>
    <row r="205" spans="1:9" s="18" customFormat="1" ht="15">
      <c r="A205" s="160">
        <v>1265</v>
      </c>
      <c r="B205" s="332" t="s">
        <v>373</v>
      </c>
      <c r="C205" s="302"/>
      <c r="D205" s="302"/>
      <c r="E205" s="302"/>
      <c r="F205" s="302"/>
      <c r="G205" s="35">
        <v>2</v>
      </c>
      <c r="H205" s="155"/>
      <c r="I205" s="151">
        <f t="shared" si="8"/>
        <v>0</v>
      </c>
    </row>
    <row r="206" spans="1:9" s="18" customFormat="1" ht="15">
      <c r="A206" s="160">
        <v>1593</v>
      </c>
      <c r="B206" s="273" t="s">
        <v>445</v>
      </c>
      <c r="C206" s="273"/>
      <c r="D206" s="273"/>
      <c r="E206" s="273"/>
      <c r="F206" s="273"/>
      <c r="G206" s="35">
        <v>2</v>
      </c>
      <c r="H206" s="155"/>
      <c r="I206" s="151">
        <f t="shared" si="8"/>
        <v>0</v>
      </c>
    </row>
    <row r="207" spans="1:9" s="18" customFormat="1" ht="15">
      <c r="A207" s="160">
        <v>1009</v>
      </c>
      <c r="B207" s="273" t="s">
        <v>372</v>
      </c>
      <c r="C207" s="273"/>
      <c r="D207" s="273"/>
      <c r="E207" s="273"/>
      <c r="F207" s="273"/>
      <c r="G207" s="35">
        <v>2</v>
      </c>
      <c r="H207" s="155"/>
      <c r="I207" s="151">
        <f t="shared" si="8"/>
        <v>0</v>
      </c>
    </row>
    <row r="208" spans="1:9" s="18" customFormat="1" ht="15">
      <c r="A208" s="160">
        <v>1672</v>
      </c>
      <c r="B208" s="273" t="s">
        <v>140</v>
      </c>
      <c r="C208" s="273"/>
      <c r="D208" s="273"/>
      <c r="E208" s="273"/>
      <c r="F208" s="273"/>
      <c r="G208" s="35">
        <v>2</v>
      </c>
      <c r="H208" s="155"/>
      <c r="I208" s="151">
        <f t="shared" si="8"/>
        <v>0</v>
      </c>
    </row>
    <row r="209" spans="1:9" s="18" customFormat="1" ht="33" customHeight="1">
      <c r="A209" s="160" t="s">
        <v>120</v>
      </c>
      <c r="B209" s="273" t="s">
        <v>446</v>
      </c>
      <c r="C209" s="273"/>
      <c r="D209" s="273"/>
      <c r="E209" s="273"/>
      <c r="F209" s="273"/>
      <c r="G209" s="35">
        <v>2</v>
      </c>
      <c r="H209" s="155"/>
      <c r="I209" s="151">
        <f t="shared" si="8"/>
        <v>0</v>
      </c>
    </row>
    <row r="210" spans="1:9" s="18" customFormat="1" ht="32.25" customHeight="1">
      <c r="A210" s="160">
        <v>2432</v>
      </c>
      <c r="B210" s="273" t="s">
        <v>447</v>
      </c>
      <c r="C210" s="273"/>
      <c r="D210" s="273"/>
      <c r="E210" s="273"/>
      <c r="F210" s="273"/>
      <c r="G210" s="35">
        <v>2</v>
      </c>
      <c r="H210" s="155"/>
      <c r="I210" s="151">
        <f t="shared" si="8"/>
        <v>0</v>
      </c>
    </row>
    <row r="211" spans="1:9" s="18" customFormat="1" ht="18.75" customHeight="1">
      <c r="A211" s="160">
        <v>3301</v>
      </c>
      <c r="B211" s="325" t="s">
        <v>582</v>
      </c>
      <c r="C211" s="335"/>
      <c r="D211" s="335"/>
      <c r="E211" s="335"/>
      <c r="F211" s="336"/>
      <c r="G211" s="35">
        <v>2</v>
      </c>
      <c r="H211" s="155"/>
      <c r="I211" s="151">
        <f t="shared" si="8"/>
        <v>0</v>
      </c>
    </row>
    <row r="212" spans="1:9" s="18" customFormat="1" ht="18.75" customHeight="1">
      <c r="A212" s="160">
        <v>39015</v>
      </c>
      <c r="B212" s="325" t="s">
        <v>583</v>
      </c>
      <c r="C212" s="285"/>
      <c r="D212" s="285"/>
      <c r="E212" s="285"/>
      <c r="F212" s="286"/>
      <c r="G212" s="35">
        <v>2</v>
      </c>
      <c r="H212" s="155"/>
      <c r="I212" s="151">
        <f t="shared" si="8"/>
        <v>0</v>
      </c>
    </row>
    <row r="213" spans="1:9" s="18" customFormat="1" ht="26.25" customHeight="1">
      <c r="A213" s="160">
        <v>3948</v>
      </c>
      <c r="B213" s="273" t="s">
        <v>374</v>
      </c>
      <c r="C213" s="273"/>
      <c r="D213" s="273"/>
      <c r="E213" s="273"/>
      <c r="F213" s="273"/>
      <c r="G213" s="35">
        <v>2</v>
      </c>
      <c r="H213" s="155"/>
      <c r="I213" s="151">
        <f t="shared" si="8"/>
        <v>0</v>
      </c>
    </row>
    <row r="214" spans="1:9" s="18" customFormat="1" ht="15">
      <c r="A214" s="161">
        <v>50876</v>
      </c>
      <c r="B214" s="334" t="s">
        <v>500</v>
      </c>
      <c r="C214" s="244"/>
      <c r="D214" s="244"/>
      <c r="E214" s="244"/>
      <c r="F214" s="244"/>
      <c r="G214" s="178">
        <v>2</v>
      </c>
      <c r="H214" s="149"/>
      <c r="I214" s="151">
        <f t="shared" si="8"/>
        <v>0</v>
      </c>
    </row>
    <row r="215" spans="1:9" s="18" customFormat="1" ht="15">
      <c r="A215" s="161">
        <v>1878</v>
      </c>
      <c r="B215" s="334" t="s">
        <v>548</v>
      </c>
      <c r="C215" s="244"/>
      <c r="D215" s="244"/>
      <c r="E215" s="244"/>
      <c r="F215" s="244"/>
      <c r="G215" s="178">
        <v>2</v>
      </c>
      <c r="H215" s="149"/>
      <c r="I215" s="151">
        <f t="shared" si="8"/>
        <v>0</v>
      </c>
    </row>
    <row r="216" spans="1:9" s="18" customFormat="1" ht="15" customHeight="1">
      <c r="A216" s="307">
        <v>3955</v>
      </c>
      <c r="B216" s="273" t="s">
        <v>553</v>
      </c>
      <c r="C216" s="274"/>
      <c r="D216" s="274"/>
      <c r="E216" s="274"/>
      <c r="F216" s="274"/>
      <c r="G216" s="249">
        <v>2</v>
      </c>
      <c r="H216" s="271"/>
      <c r="I216" s="247">
        <f t="shared" si="8"/>
        <v>0</v>
      </c>
    </row>
    <row r="217" spans="1:9" s="18" customFormat="1" ht="19.5" customHeight="1">
      <c r="A217" s="333"/>
      <c r="B217" s="274"/>
      <c r="C217" s="274"/>
      <c r="D217" s="274"/>
      <c r="E217" s="274"/>
      <c r="F217" s="274"/>
      <c r="G217" s="270"/>
      <c r="H217" s="272"/>
      <c r="I217" s="248"/>
    </row>
    <row r="218" spans="1:9" s="18" customFormat="1" ht="46.5" customHeight="1">
      <c r="A218" s="160">
        <v>1304</v>
      </c>
      <c r="B218" s="273" t="s">
        <v>369</v>
      </c>
      <c r="C218" s="273"/>
      <c r="D218" s="273"/>
      <c r="E218" s="273"/>
      <c r="F218" s="273"/>
      <c r="G218" s="35">
        <v>2</v>
      </c>
      <c r="H218" s="155"/>
      <c r="I218" s="151">
        <f t="shared" si="8"/>
        <v>0</v>
      </c>
    </row>
    <row r="219" spans="1:9" s="18" customFormat="1" ht="15">
      <c r="A219" s="160">
        <v>1767</v>
      </c>
      <c r="B219" s="273" t="s">
        <v>376</v>
      </c>
      <c r="C219" s="273"/>
      <c r="D219" s="273"/>
      <c r="E219" s="273"/>
      <c r="F219" s="273"/>
      <c r="G219" s="35">
        <v>2</v>
      </c>
      <c r="H219" s="155"/>
      <c r="I219" s="151">
        <f t="shared" si="8"/>
        <v>0</v>
      </c>
    </row>
    <row r="220" spans="1:9" s="18" customFormat="1" ht="15">
      <c r="A220" s="160">
        <v>3621</v>
      </c>
      <c r="B220" s="273" t="s">
        <v>375</v>
      </c>
      <c r="C220" s="273"/>
      <c r="D220" s="273"/>
      <c r="E220" s="273"/>
      <c r="F220" s="273"/>
      <c r="G220" s="35">
        <v>2</v>
      </c>
      <c r="H220" s="155"/>
      <c r="I220" s="151">
        <f t="shared" si="8"/>
        <v>0</v>
      </c>
    </row>
    <row r="221" spans="1:9" s="18" customFormat="1" ht="15">
      <c r="A221" s="160">
        <v>33224</v>
      </c>
      <c r="B221" s="273" t="s">
        <v>377</v>
      </c>
      <c r="C221" s="273"/>
      <c r="D221" s="273"/>
      <c r="E221" s="273"/>
      <c r="F221" s="273"/>
      <c r="G221" s="35">
        <v>2</v>
      </c>
      <c r="H221" s="155"/>
      <c r="I221" s="151">
        <f t="shared" si="8"/>
        <v>0</v>
      </c>
    </row>
    <row r="222" spans="1:9" s="18" customFormat="1" ht="15">
      <c r="A222" s="160">
        <v>33390</v>
      </c>
      <c r="B222" s="273" t="s">
        <v>378</v>
      </c>
      <c r="C222" s="273"/>
      <c r="D222" s="273"/>
      <c r="E222" s="273"/>
      <c r="F222" s="273"/>
      <c r="G222" s="35">
        <v>2</v>
      </c>
      <c r="H222" s="155"/>
      <c r="I222" s="151">
        <f t="shared" si="8"/>
        <v>0</v>
      </c>
    </row>
    <row r="223" spans="1:9" s="18" customFormat="1" ht="15">
      <c r="A223" s="160">
        <v>47864</v>
      </c>
      <c r="B223" s="273" t="s">
        <v>310</v>
      </c>
      <c r="C223" s="274"/>
      <c r="D223" s="274"/>
      <c r="E223" s="274"/>
      <c r="F223" s="274"/>
      <c r="G223" s="35">
        <v>2</v>
      </c>
      <c r="H223" s="155"/>
      <c r="I223" s="151">
        <f t="shared" si="8"/>
        <v>0</v>
      </c>
    </row>
    <row r="224" spans="1:9" s="18" customFormat="1" ht="30.75" customHeight="1">
      <c r="A224" s="307">
        <v>33510</v>
      </c>
      <c r="B224" s="273" t="s">
        <v>487</v>
      </c>
      <c r="C224" s="273"/>
      <c r="D224" s="273"/>
      <c r="E224" s="273"/>
      <c r="F224" s="273"/>
      <c r="G224" s="35">
        <v>4</v>
      </c>
      <c r="H224" s="251"/>
      <c r="I224" s="247">
        <f t="shared" si="8"/>
        <v>0</v>
      </c>
    </row>
    <row r="225" spans="1:9" s="18" customFormat="1" ht="15">
      <c r="A225" s="307"/>
      <c r="B225" s="273" t="s">
        <v>379</v>
      </c>
      <c r="C225" s="273"/>
      <c r="D225" s="273"/>
      <c r="E225" s="273"/>
      <c r="F225" s="273"/>
      <c r="G225" s="35">
        <v>4</v>
      </c>
      <c r="H225" s="252"/>
      <c r="I225" s="248"/>
    </row>
    <row r="226" spans="1:9" s="18" customFormat="1" ht="28.5" customHeight="1">
      <c r="A226" s="307"/>
      <c r="B226" s="273" t="s">
        <v>380</v>
      </c>
      <c r="C226" s="273"/>
      <c r="D226" s="273"/>
      <c r="E226" s="273"/>
      <c r="F226" s="273"/>
      <c r="G226" s="35">
        <v>4</v>
      </c>
      <c r="H226" s="252"/>
      <c r="I226" s="248"/>
    </row>
    <row r="227" spans="1:9" s="18" customFormat="1" ht="29.45" customHeight="1">
      <c r="A227" s="307"/>
      <c r="B227" s="273" t="s">
        <v>460</v>
      </c>
      <c r="C227" s="273"/>
      <c r="D227" s="273"/>
      <c r="E227" s="273"/>
      <c r="F227" s="273"/>
      <c r="G227" s="35">
        <v>4</v>
      </c>
      <c r="H227" s="252"/>
      <c r="I227" s="248"/>
    </row>
    <row r="228" spans="1:9" s="18" customFormat="1" ht="15">
      <c r="A228" s="296"/>
      <c r="B228" s="273" t="s">
        <v>367</v>
      </c>
      <c r="C228" s="273"/>
      <c r="D228" s="273"/>
      <c r="E228" s="273"/>
      <c r="F228" s="273"/>
      <c r="G228" s="35">
        <v>4</v>
      </c>
      <c r="H228" s="252"/>
      <c r="I228" s="248"/>
    </row>
    <row r="229" spans="1:9" s="18" customFormat="1" ht="15">
      <c r="A229" s="160">
        <v>33498</v>
      </c>
      <c r="B229" s="332" t="s">
        <v>147</v>
      </c>
      <c r="C229" s="302"/>
      <c r="D229" s="302"/>
      <c r="E229" s="302"/>
      <c r="F229" s="302"/>
      <c r="G229" s="35">
        <v>4</v>
      </c>
      <c r="H229" s="155"/>
      <c r="I229" s="151">
        <f t="shared" si="8"/>
        <v>0</v>
      </c>
    </row>
    <row r="230" spans="1:9" s="18" customFormat="1" ht="15">
      <c r="A230" s="160">
        <v>33725</v>
      </c>
      <c r="B230" s="307" t="s">
        <v>488</v>
      </c>
      <c r="C230" s="307"/>
      <c r="D230" s="307"/>
      <c r="E230" s="307"/>
      <c r="F230" s="307"/>
      <c r="G230" s="35">
        <v>4</v>
      </c>
      <c r="H230" s="155"/>
      <c r="I230" s="151">
        <f t="shared" si="8"/>
        <v>0</v>
      </c>
    </row>
    <row r="231" spans="1:9" s="18" customFormat="1" ht="33" customHeight="1">
      <c r="A231" s="307">
        <v>33601</v>
      </c>
      <c r="B231" s="307" t="s">
        <v>228</v>
      </c>
      <c r="C231" s="307"/>
      <c r="D231" s="307"/>
      <c r="E231" s="307"/>
      <c r="F231" s="307"/>
      <c r="G231" s="249">
        <v>4</v>
      </c>
      <c r="H231" s="251"/>
      <c r="I231" s="247">
        <f t="shared" si="8"/>
        <v>0</v>
      </c>
    </row>
    <row r="232" spans="1:9" s="18" customFormat="1" ht="15">
      <c r="A232" s="307"/>
      <c r="B232" s="307" t="s">
        <v>124</v>
      </c>
      <c r="C232" s="307"/>
      <c r="D232" s="307"/>
      <c r="E232" s="307"/>
      <c r="F232" s="307"/>
      <c r="G232" s="250"/>
      <c r="H232" s="252"/>
      <c r="I232" s="248"/>
    </row>
    <row r="233" spans="1:9" s="18" customFormat="1" ht="15">
      <c r="A233" s="160">
        <v>33702</v>
      </c>
      <c r="B233" s="273" t="s">
        <v>480</v>
      </c>
      <c r="C233" s="273"/>
      <c r="D233" s="273"/>
      <c r="E233" s="273"/>
      <c r="F233" s="273"/>
      <c r="G233" s="35">
        <v>5</v>
      </c>
      <c r="H233" s="155"/>
      <c r="I233" s="151">
        <f t="shared" si="8"/>
        <v>0</v>
      </c>
    </row>
    <row r="234" spans="1:9" s="18" customFormat="1" ht="15">
      <c r="A234" s="160">
        <v>33720</v>
      </c>
      <c r="B234" s="273" t="s">
        <v>194</v>
      </c>
      <c r="C234" s="273"/>
      <c r="D234" s="273"/>
      <c r="E234" s="273"/>
      <c r="F234" s="273"/>
      <c r="G234" s="35">
        <v>4</v>
      </c>
      <c r="H234" s="155"/>
      <c r="I234" s="151">
        <f t="shared" si="8"/>
        <v>0</v>
      </c>
    </row>
    <row r="235" spans="1:9" s="18" customFormat="1" ht="15">
      <c r="A235" s="160">
        <v>47656</v>
      </c>
      <c r="B235" s="273" t="s">
        <v>309</v>
      </c>
      <c r="C235" s="274"/>
      <c r="D235" s="274"/>
      <c r="E235" s="274"/>
      <c r="F235" s="274"/>
      <c r="G235" s="35">
        <v>4</v>
      </c>
      <c r="H235" s="155"/>
      <c r="I235" s="151">
        <f t="shared" si="8"/>
        <v>0</v>
      </c>
    </row>
    <row r="236" spans="1:9" s="18" customFormat="1" ht="33" customHeight="1">
      <c r="A236" s="307">
        <v>33509</v>
      </c>
      <c r="B236" s="273" t="s">
        <v>193</v>
      </c>
      <c r="C236" s="273"/>
      <c r="D236" s="273"/>
      <c r="E236" s="273"/>
      <c r="F236" s="273"/>
      <c r="G236" s="249">
        <v>4</v>
      </c>
      <c r="H236" s="251"/>
      <c r="I236" s="247">
        <f t="shared" si="8"/>
        <v>0</v>
      </c>
    </row>
    <row r="237" spans="1:9" s="18" customFormat="1" ht="33" customHeight="1">
      <c r="A237" s="307"/>
      <c r="B237" s="273" t="s">
        <v>172</v>
      </c>
      <c r="C237" s="273"/>
      <c r="D237" s="273"/>
      <c r="E237" s="273"/>
      <c r="F237" s="273"/>
      <c r="G237" s="250"/>
      <c r="H237" s="252"/>
      <c r="I237" s="248"/>
    </row>
    <row r="238" spans="1:9" s="18" customFormat="1" ht="15">
      <c r="A238" s="160">
        <v>33726</v>
      </c>
      <c r="B238" s="273" t="s">
        <v>190</v>
      </c>
      <c r="C238" s="273"/>
      <c r="D238" s="273"/>
      <c r="E238" s="273"/>
      <c r="F238" s="273"/>
      <c r="G238" s="35">
        <v>4</v>
      </c>
      <c r="H238" s="155"/>
      <c r="I238" s="151">
        <f t="shared" si="8"/>
        <v>0</v>
      </c>
    </row>
    <row r="239" spans="1:9" s="18" customFormat="1" ht="33" customHeight="1">
      <c r="A239" s="160">
        <v>1300</v>
      </c>
      <c r="B239" s="273" t="s">
        <v>242</v>
      </c>
      <c r="C239" s="273"/>
      <c r="D239" s="273"/>
      <c r="E239" s="273"/>
      <c r="F239" s="273"/>
      <c r="G239" s="35">
        <v>4</v>
      </c>
      <c r="H239" s="155"/>
      <c r="I239" s="151">
        <f t="shared" si="8"/>
        <v>0</v>
      </c>
    </row>
    <row r="240" spans="1:9" s="18" customFormat="1" ht="27.6" customHeight="1">
      <c r="A240" s="160">
        <v>3552</v>
      </c>
      <c r="B240" s="273" t="s">
        <v>549</v>
      </c>
      <c r="C240" s="273"/>
      <c r="D240" s="273"/>
      <c r="E240" s="273"/>
      <c r="F240" s="273"/>
      <c r="G240" s="35">
        <v>4</v>
      </c>
      <c r="H240" s="155"/>
      <c r="I240" s="151">
        <f t="shared" si="8"/>
        <v>0</v>
      </c>
    </row>
    <row r="241" spans="1:10" s="18" customFormat="1" ht="15">
      <c r="A241" s="160">
        <v>1071</v>
      </c>
      <c r="B241" s="273" t="s">
        <v>116</v>
      </c>
      <c r="C241" s="273"/>
      <c r="D241" s="273"/>
      <c r="E241" s="273"/>
      <c r="F241" s="273"/>
      <c r="G241" s="35">
        <v>4</v>
      </c>
      <c r="H241" s="155"/>
      <c r="I241" s="151">
        <f t="shared" si="8"/>
        <v>0</v>
      </c>
    </row>
    <row r="242" spans="1:10" s="20" customFormat="1" ht="14.25">
      <c r="A242" s="160">
        <v>33602</v>
      </c>
      <c r="B242" s="273" t="s">
        <v>115</v>
      </c>
      <c r="C242" s="273"/>
      <c r="D242" s="273"/>
      <c r="E242" s="273"/>
      <c r="F242" s="273"/>
      <c r="G242" s="35">
        <v>4</v>
      </c>
      <c r="H242" s="155"/>
      <c r="I242" s="151">
        <f t="shared" si="8"/>
        <v>0</v>
      </c>
      <c r="J242" s="114"/>
    </row>
    <row r="243" spans="1:10" s="18" customFormat="1" ht="15">
      <c r="A243" s="223"/>
      <c r="B243" s="455" t="s">
        <v>58</v>
      </c>
      <c r="C243" s="456"/>
      <c r="D243" s="456"/>
      <c r="E243" s="456"/>
      <c r="F243" s="457"/>
      <c r="G243" s="113"/>
      <c r="H243" s="111"/>
      <c r="I243" s="111"/>
    </row>
    <row r="244" spans="1:10" s="18" customFormat="1" ht="34.15" customHeight="1">
      <c r="A244" s="191">
        <v>287</v>
      </c>
      <c r="B244" s="311" t="s">
        <v>419</v>
      </c>
      <c r="C244" s="311"/>
      <c r="D244" s="311"/>
      <c r="E244" s="311"/>
      <c r="F244" s="311"/>
      <c r="G244" s="39">
        <v>2</v>
      </c>
      <c r="H244" s="146"/>
      <c r="I244" s="132">
        <f>SUM(G244*H244)</f>
        <v>0</v>
      </c>
    </row>
    <row r="245" spans="1:10" s="18" customFormat="1" ht="36.75" customHeight="1">
      <c r="A245" s="162">
        <v>1981</v>
      </c>
      <c r="B245" s="258" t="s">
        <v>349</v>
      </c>
      <c r="C245" s="259"/>
      <c r="D245" s="259"/>
      <c r="E245" s="259"/>
      <c r="F245" s="259"/>
      <c r="G245" s="34">
        <v>2</v>
      </c>
      <c r="H245" s="145"/>
      <c r="I245" s="137">
        <f t="shared" ref="I245:I257" si="9">SUM(G245*H245)</f>
        <v>0</v>
      </c>
    </row>
    <row r="246" spans="1:10" s="18" customFormat="1" ht="45.75" customHeight="1">
      <c r="A246" s="152">
        <v>7534</v>
      </c>
      <c r="B246" s="258" t="s">
        <v>489</v>
      </c>
      <c r="C246" s="258"/>
      <c r="D246" s="258"/>
      <c r="E246" s="258"/>
      <c r="F246" s="258"/>
      <c r="G246" s="33">
        <v>2</v>
      </c>
      <c r="H246" s="144"/>
      <c r="I246" s="137">
        <f t="shared" si="9"/>
        <v>0</v>
      </c>
    </row>
    <row r="247" spans="1:10" s="18" customFormat="1" ht="15">
      <c r="A247" s="152">
        <v>33204</v>
      </c>
      <c r="B247" s="258" t="s">
        <v>350</v>
      </c>
      <c r="C247" s="258"/>
      <c r="D247" s="258"/>
      <c r="E247" s="258"/>
      <c r="F247" s="258"/>
      <c r="G247" s="33">
        <v>2</v>
      </c>
      <c r="H247" s="144"/>
      <c r="I247" s="137">
        <f t="shared" si="9"/>
        <v>0</v>
      </c>
    </row>
    <row r="248" spans="1:10" s="18" customFormat="1" ht="15">
      <c r="A248" s="152">
        <v>33369</v>
      </c>
      <c r="B248" s="258" t="s">
        <v>351</v>
      </c>
      <c r="C248" s="258"/>
      <c r="D248" s="258"/>
      <c r="E248" s="258"/>
      <c r="F248" s="258"/>
      <c r="G248" s="33">
        <v>2</v>
      </c>
      <c r="H248" s="144"/>
      <c r="I248" s="137">
        <f t="shared" si="9"/>
        <v>0</v>
      </c>
    </row>
    <row r="249" spans="1:10" s="18" customFormat="1" ht="15">
      <c r="A249" s="152">
        <v>47558</v>
      </c>
      <c r="B249" s="258" t="s">
        <v>352</v>
      </c>
      <c r="C249" s="258"/>
      <c r="D249" s="258"/>
      <c r="E249" s="258"/>
      <c r="F249" s="258"/>
      <c r="G249" s="33">
        <v>2</v>
      </c>
      <c r="H249" s="144"/>
      <c r="I249" s="137">
        <f t="shared" si="9"/>
        <v>0</v>
      </c>
    </row>
    <row r="250" spans="1:10" s="18" customFormat="1" ht="15">
      <c r="A250" s="152">
        <v>1739</v>
      </c>
      <c r="B250" s="258" t="s">
        <v>353</v>
      </c>
      <c r="C250" s="258"/>
      <c r="D250" s="258"/>
      <c r="E250" s="258"/>
      <c r="F250" s="258"/>
      <c r="G250" s="33">
        <v>2</v>
      </c>
      <c r="H250" s="144"/>
      <c r="I250" s="137">
        <f t="shared" si="9"/>
        <v>0</v>
      </c>
    </row>
    <row r="251" spans="1:10" s="18" customFormat="1" ht="33" customHeight="1">
      <c r="A251" s="152">
        <v>1035</v>
      </c>
      <c r="B251" s="258" t="s">
        <v>575</v>
      </c>
      <c r="C251" s="258"/>
      <c r="D251" s="258"/>
      <c r="E251" s="258"/>
      <c r="F251" s="258"/>
      <c r="G251" s="33">
        <v>2</v>
      </c>
      <c r="H251" s="144"/>
      <c r="I251" s="137">
        <f t="shared" si="9"/>
        <v>0</v>
      </c>
    </row>
    <row r="252" spans="1:10" s="18" customFormat="1" ht="34.5" customHeight="1">
      <c r="A252" s="152">
        <v>8794</v>
      </c>
      <c r="B252" s="279" t="s">
        <v>368</v>
      </c>
      <c r="C252" s="279"/>
      <c r="D252" s="279"/>
      <c r="E252" s="279"/>
      <c r="F252" s="279"/>
      <c r="G252" s="33">
        <v>3</v>
      </c>
      <c r="H252" s="144"/>
      <c r="I252" s="137">
        <f t="shared" si="9"/>
        <v>0</v>
      </c>
    </row>
    <row r="253" spans="1:10" s="18" customFormat="1" ht="28.5" customHeight="1">
      <c r="A253" s="152">
        <v>8795</v>
      </c>
      <c r="B253" s="279" t="s">
        <v>521</v>
      </c>
      <c r="C253" s="279"/>
      <c r="D253" s="279"/>
      <c r="E253" s="279"/>
      <c r="F253" s="279"/>
      <c r="G253" s="33">
        <v>3</v>
      </c>
      <c r="H253" s="144"/>
      <c r="I253" s="137">
        <f t="shared" si="9"/>
        <v>0</v>
      </c>
    </row>
    <row r="254" spans="1:10" s="18" customFormat="1" ht="15">
      <c r="A254" s="152">
        <v>39543</v>
      </c>
      <c r="B254" s="258" t="s">
        <v>305</v>
      </c>
      <c r="C254" s="258"/>
      <c r="D254" s="258"/>
      <c r="E254" s="258"/>
      <c r="F254" s="258"/>
      <c r="G254" s="33">
        <v>2</v>
      </c>
      <c r="H254" s="144"/>
      <c r="I254" s="137">
        <f t="shared" si="9"/>
        <v>0</v>
      </c>
    </row>
    <row r="255" spans="1:10" s="18" customFormat="1" ht="15">
      <c r="A255" s="152">
        <v>5315</v>
      </c>
      <c r="B255" s="258" t="s">
        <v>59</v>
      </c>
      <c r="C255" s="258"/>
      <c r="D255" s="258"/>
      <c r="E255" s="258"/>
      <c r="F255" s="258"/>
      <c r="G255" s="33">
        <v>3</v>
      </c>
      <c r="H255" s="144"/>
      <c r="I255" s="137">
        <f t="shared" si="9"/>
        <v>0</v>
      </c>
    </row>
    <row r="256" spans="1:10" s="18" customFormat="1" ht="15">
      <c r="A256" s="152">
        <v>5325</v>
      </c>
      <c r="B256" s="258" t="s">
        <v>197</v>
      </c>
      <c r="C256" s="258"/>
      <c r="D256" s="258"/>
      <c r="E256" s="258"/>
      <c r="F256" s="258"/>
      <c r="G256" s="33">
        <v>3</v>
      </c>
      <c r="H256" s="144"/>
      <c r="I256" s="137">
        <f t="shared" si="9"/>
        <v>0</v>
      </c>
    </row>
    <row r="257" spans="1:9" s="20" customFormat="1" ht="14.25">
      <c r="A257" s="152">
        <v>5323</v>
      </c>
      <c r="B257" s="258" t="s">
        <v>60</v>
      </c>
      <c r="C257" s="258"/>
      <c r="D257" s="258"/>
      <c r="E257" s="258"/>
      <c r="F257" s="258"/>
      <c r="G257" s="33">
        <v>2</v>
      </c>
      <c r="H257" s="144"/>
      <c r="I257" s="137">
        <f t="shared" si="9"/>
        <v>0</v>
      </c>
    </row>
    <row r="258" spans="1:9" s="18" customFormat="1" ht="15">
      <c r="A258" s="220"/>
      <c r="B258" s="308" t="s">
        <v>61</v>
      </c>
      <c r="C258" s="309"/>
      <c r="D258" s="309"/>
      <c r="E258" s="309"/>
      <c r="F258" s="310"/>
      <c r="G258" s="202"/>
      <c r="H258" s="188"/>
      <c r="I258" s="188"/>
    </row>
    <row r="259" spans="1:9" s="18" customFormat="1" ht="15">
      <c r="A259" s="204">
        <v>1533</v>
      </c>
      <c r="B259" s="307" t="s">
        <v>195</v>
      </c>
      <c r="C259" s="323"/>
      <c r="D259" s="323"/>
      <c r="E259" s="323"/>
      <c r="F259" s="323"/>
      <c r="G259" s="175">
        <v>5</v>
      </c>
      <c r="H259" s="170"/>
      <c r="I259" s="151">
        <f t="shared" ref="I259:I281" si="10">SUM(G259*H259)</f>
        <v>0</v>
      </c>
    </row>
    <row r="260" spans="1:9" s="22" customFormat="1" ht="15">
      <c r="A260" s="160">
        <v>3706</v>
      </c>
      <c r="B260" s="332" t="s">
        <v>151</v>
      </c>
      <c r="C260" s="302"/>
      <c r="D260" s="302"/>
      <c r="E260" s="302"/>
      <c r="F260" s="302"/>
      <c r="G260" s="35">
        <v>5</v>
      </c>
      <c r="H260" s="155"/>
      <c r="I260" s="151">
        <f t="shared" si="10"/>
        <v>0</v>
      </c>
    </row>
    <row r="261" spans="1:9" s="18" customFormat="1" ht="33.75" customHeight="1">
      <c r="A261" s="160">
        <v>2457</v>
      </c>
      <c r="B261" s="273" t="s">
        <v>461</v>
      </c>
      <c r="C261" s="273"/>
      <c r="D261" s="273"/>
      <c r="E261" s="273"/>
      <c r="F261" s="273"/>
      <c r="G261" s="30">
        <v>5</v>
      </c>
      <c r="H261" s="155"/>
      <c r="I261" s="151">
        <f t="shared" si="10"/>
        <v>0</v>
      </c>
    </row>
    <row r="262" spans="1:9" s="18" customFormat="1" ht="29.25" customHeight="1">
      <c r="A262" s="160">
        <v>5586</v>
      </c>
      <c r="B262" s="273" t="s">
        <v>111</v>
      </c>
      <c r="C262" s="273"/>
      <c r="D262" s="273"/>
      <c r="E262" s="273"/>
      <c r="F262" s="273"/>
      <c r="G262" s="35">
        <v>5</v>
      </c>
      <c r="H262" s="155"/>
      <c r="I262" s="151">
        <f t="shared" si="10"/>
        <v>0</v>
      </c>
    </row>
    <row r="263" spans="1:9" s="18" customFormat="1" ht="15">
      <c r="A263" s="160">
        <v>39146</v>
      </c>
      <c r="B263" s="332" t="s">
        <v>533</v>
      </c>
      <c r="C263" s="421"/>
      <c r="D263" s="421"/>
      <c r="E263" s="421"/>
      <c r="F263" s="421"/>
      <c r="G263" s="35">
        <v>12</v>
      </c>
      <c r="H263" s="155"/>
      <c r="I263" s="151">
        <f t="shared" si="10"/>
        <v>0</v>
      </c>
    </row>
    <row r="264" spans="1:9" s="18" customFormat="1" ht="15">
      <c r="A264" s="160">
        <v>30000</v>
      </c>
      <c r="B264" s="273" t="s">
        <v>531</v>
      </c>
      <c r="C264" s="273"/>
      <c r="D264" s="273"/>
      <c r="E264" s="273"/>
      <c r="F264" s="273"/>
      <c r="G264" s="35">
        <v>12</v>
      </c>
      <c r="H264" s="155"/>
      <c r="I264" s="151">
        <f t="shared" si="10"/>
        <v>0</v>
      </c>
    </row>
    <row r="265" spans="1:9" s="18" customFormat="1" ht="15">
      <c r="A265" s="160">
        <v>39658</v>
      </c>
      <c r="B265" s="273" t="s">
        <v>532</v>
      </c>
      <c r="C265" s="274"/>
      <c r="D265" s="274"/>
      <c r="E265" s="274"/>
      <c r="F265" s="274"/>
      <c r="G265" s="35">
        <v>12</v>
      </c>
      <c r="H265" s="155"/>
      <c r="I265" s="151">
        <f t="shared" si="10"/>
        <v>0</v>
      </c>
    </row>
    <row r="266" spans="1:9" s="18" customFormat="1" ht="15">
      <c r="A266" s="204">
        <v>8284</v>
      </c>
      <c r="B266" s="273" t="s">
        <v>534</v>
      </c>
      <c r="C266" s="295"/>
      <c r="D266" s="295"/>
      <c r="E266" s="295"/>
      <c r="F266" s="274"/>
      <c r="G266" s="175">
        <v>12</v>
      </c>
      <c r="H266" s="170"/>
      <c r="I266" s="151">
        <f t="shared" si="10"/>
        <v>0</v>
      </c>
    </row>
    <row r="267" spans="1:9" s="18" customFormat="1" ht="15">
      <c r="A267" s="160">
        <v>8703</v>
      </c>
      <c r="B267" s="273" t="s">
        <v>535</v>
      </c>
      <c r="C267" s="273"/>
      <c r="D267" s="273"/>
      <c r="E267" s="273"/>
      <c r="F267" s="273"/>
      <c r="G267" s="35">
        <v>12</v>
      </c>
      <c r="H267" s="155"/>
      <c r="I267" s="151">
        <f t="shared" si="10"/>
        <v>0</v>
      </c>
    </row>
    <row r="268" spans="1:9" s="18" customFormat="1" ht="15">
      <c r="A268" s="160">
        <v>33786</v>
      </c>
      <c r="B268" s="273" t="s">
        <v>577</v>
      </c>
      <c r="C268" s="295"/>
      <c r="D268" s="295"/>
      <c r="E268" s="295"/>
      <c r="F268" s="295"/>
      <c r="G268" s="35">
        <v>12</v>
      </c>
      <c r="H268" s="155"/>
      <c r="I268" s="151">
        <f t="shared" si="10"/>
        <v>0</v>
      </c>
    </row>
    <row r="269" spans="1:9" s="18" customFormat="1" ht="15">
      <c r="A269" s="160">
        <v>39310</v>
      </c>
      <c r="B269" s="273" t="s">
        <v>536</v>
      </c>
      <c r="C269" s="295"/>
      <c r="D269" s="295"/>
      <c r="E269" s="295"/>
      <c r="F269" s="295"/>
      <c r="G269" s="35">
        <v>12</v>
      </c>
      <c r="H269" s="155"/>
      <c r="I269" s="151">
        <f t="shared" si="10"/>
        <v>0</v>
      </c>
    </row>
    <row r="270" spans="1:9" s="18" customFormat="1" ht="15">
      <c r="A270" s="160">
        <v>30297</v>
      </c>
      <c r="B270" s="273" t="s">
        <v>537</v>
      </c>
      <c r="C270" s="274"/>
      <c r="D270" s="274"/>
      <c r="E270" s="274"/>
      <c r="F270" s="274"/>
      <c r="G270" s="35">
        <v>12</v>
      </c>
      <c r="H270" s="155"/>
      <c r="I270" s="151">
        <f t="shared" si="10"/>
        <v>0</v>
      </c>
    </row>
    <row r="271" spans="1:9" s="18" customFormat="1" ht="15">
      <c r="A271" s="160">
        <v>7815</v>
      </c>
      <c r="B271" s="273" t="s">
        <v>538</v>
      </c>
      <c r="C271" s="273"/>
      <c r="D271" s="273"/>
      <c r="E271" s="273"/>
      <c r="F271" s="273"/>
      <c r="G271" s="35">
        <v>12</v>
      </c>
      <c r="H271" s="155"/>
      <c r="I271" s="151">
        <f t="shared" si="10"/>
        <v>0</v>
      </c>
    </row>
    <row r="272" spans="1:9" s="18" customFormat="1" ht="33" customHeight="1">
      <c r="A272" s="160">
        <v>7577</v>
      </c>
      <c r="B272" s="273" t="s">
        <v>539</v>
      </c>
      <c r="C272" s="273"/>
      <c r="D272" s="273"/>
      <c r="E272" s="273"/>
      <c r="F272" s="273"/>
      <c r="G272" s="35">
        <v>12</v>
      </c>
      <c r="H272" s="155"/>
      <c r="I272" s="151">
        <f t="shared" si="10"/>
        <v>0</v>
      </c>
    </row>
    <row r="273" spans="1:9" s="18" customFormat="1" ht="15">
      <c r="A273" s="160">
        <v>33785</v>
      </c>
      <c r="B273" s="273" t="s">
        <v>540</v>
      </c>
      <c r="C273" s="273"/>
      <c r="D273" s="273"/>
      <c r="E273" s="273"/>
      <c r="F273" s="273"/>
      <c r="G273" s="35">
        <v>12</v>
      </c>
      <c r="H273" s="155"/>
      <c r="I273" s="151">
        <f t="shared" si="10"/>
        <v>0</v>
      </c>
    </row>
    <row r="274" spans="1:9" s="18" customFormat="1" ht="15">
      <c r="A274" s="160">
        <v>39311</v>
      </c>
      <c r="B274" s="273" t="s">
        <v>541</v>
      </c>
      <c r="C274" s="273"/>
      <c r="D274" s="273"/>
      <c r="E274" s="273"/>
      <c r="F274" s="273"/>
      <c r="G274" s="35">
        <v>12</v>
      </c>
      <c r="H274" s="155"/>
      <c r="I274" s="151">
        <f t="shared" si="10"/>
        <v>0</v>
      </c>
    </row>
    <row r="275" spans="1:9" s="18" customFormat="1" ht="32.25" customHeight="1">
      <c r="A275" s="160">
        <v>30077</v>
      </c>
      <c r="B275" s="307" t="s">
        <v>542</v>
      </c>
      <c r="C275" s="307"/>
      <c r="D275" s="307"/>
      <c r="E275" s="307"/>
      <c r="F275" s="307"/>
      <c r="G275" s="35">
        <v>12</v>
      </c>
      <c r="H275" s="155"/>
      <c r="I275" s="151">
        <f t="shared" si="10"/>
        <v>0</v>
      </c>
    </row>
    <row r="276" spans="1:9" s="18" customFormat="1" ht="15">
      <c r="A276" s="160">
        <v>33195</v>
      </c>
      <c r="B276" s="307" t="s">
        <v>543</v>
      </c>
      <c r="C276" s="307"/>
      <c r="D276" s="307"/>
      <c r="E276" s="307"/>
      <c r="F276" s="307"/>
      <c r="G276" s="35">
        <v>12</v>
      </c>
      <c r="H276" s="155"/>
      <c r="I276" s="151">
        <f t="shared" si="10"/>
        <v>0</v>
      </c>
    </row>
    <row r="277" spans="1:9" s="18" customFormat="1" ht="15">
      <c r="A277" s="160">
        <v>33379</v>
      </c>
      <c r="B277" s="307" t="s">
        <v>544</v>
      </c>
      <c r="C277" s="307"/>
      <c r="D277" s="307"/>
      <c r="E277" s="307"/>
      <c r="F277" s="307"/>
      <c r="G277" s="35">
        <v>12</v>
      </c>
      <c r="H277" s="155"/>
      <c r="I277" s="151">
        <f t="shared" si="10"/>
        <v>0</v>
      </c>
    </row>
    <row r="278" spans="1:9" s="18" customFormat="1" ht="33" customHeight="1">
      <c r="A278" s="160">
        <v>2211</v>
      </c>
      <c r="B278" s="273" t="s">
        <v>545</v>
      </c>
      <c r="C278" s="273"/>
      <c r="D278" s="273"/>
      <c r="E278" s="273"/>
      <c r="F278" s="273"/>
      <c r="G278" s="35">
        <v>12</v>
      </c>
      <c r="H278" s="155"/>
      <c r="I278" s="151">
        <f t="shared" si="10"/>
        <v>0</v>
      </c>
    </row>
    <row r="279" spans="1:9" s="18" customFormat="1" ht="33" customHeight="1">
      <c r="A279" s="160">
        <v>8063</v>
      </c>
      <c r="B279" s="273" t="s">
        <v>546</v>
      </c>
      <c r="C279" s="273"/>
      <c r="D279" s="273"/>
      <c r="E279" s="273"/>
      <c r="F279" s="273"/>
      <c r="G279" s="35">
        <v>12</v>
      </c>
      <c r="H279" s="155"/>
      <c r="I279" s="151">
        <f t="shared" si="10"/>
        <v>0</v>
      </c>
    </row>
    <row r="280" spans="1:9" s="18" customFormat="1" ht="21" customHeight="1">
      <c r="A280" s="160">
        <v>50769</v>
      </c>
      <c r="B280" s="273" t="s">
        <v>502</v>
      </c>
      <c r="C280" s="273"/>
      <c r="D280" s="273"/>
      <c r="E280" s="273"/>
      <c r="F280" s="273"/>
      <c r="G280" s="35">
        <v>12</v>
      </c>
      <c r="H280" s="155"/>
      <c r="I280" s="151">
        <f t="shared" si="10"/>
        <v>0</v>
      </c>
    </row>
    <row r="281" spans="1:9" s="20" customFormat="1" ht="15" customHeight="1">
      <c r="A281" s="160">
        <v>33829</v>
      </c>
      <c r="B281" s="337" t="s">
        <v>547</v>
      </c>
      <c r="C281" s="337"/>
      <c r="D281" s="337"/>
      <c r="E281" s="337"/>
      <c r="F281" s="337"/>
      <c r="G281" s="35">
        <v>12</v>
      </c>
      <c r="H281" s="155"/>
      <c r="I281" s="151">
        <f t="shared" si="10"/>
        <v>0</v>
      </c>
    </row>
    <row r="282" spans="1:9" s="18" customFormat="1" ht="15">
      <c r="A282" s="220"/>
      <c r="B282" s="308" t="s">
        <v>420</v>
      </c>
      <c r="C282" s="309"/>
      <c r="D282" s="309"/>
      <c r="E282" s="309"/>
      <c r="F282" s="310"/>
      <c r="G282" s="202"/>
      <c r="H282" s="188"/>
      <c r="I282" s="188"/>
    </row>
    <row r="283" spans="1:9" s="18" customFormat="1" ht="33" customHeight="1">
      <c r="A283" s="156">
        <v>6956</v>
      </c>
      <c r="B283" s="257" t="s">
        <v>516</v>
      </c>
      <c r="C283" s="257"/>
      <c r="D283" s="257"/>
      <c r="E283" s="257"/>
      <c r="F283" s="257"/>
      <c r="G283" s="31">
        <v>3</v>
      </c>
      <c r="H283" s="144"/>
      <c r="I283" s="137">
        <f>SUM(G283*H283)</f>
        <v>0</v>
      </c>
    </row>
    <row r="284" spans="1:9" s="18" customFormat="1" ht="33" customHeight="1">
      <c r="A284" s="156">
        <v>33258</v>
      </c>
      <c r="B284" s="257" t="s">
        <v>515</v>
      </c>
      <c r="C284" s="257"/>
      <c r="D284" s="257"/>
      <c r="E284" s="257"/>
      <c r="F284" s="257"/>
      <c r="G284" s="31">
        <v>3</v>
      </c>
      <c r="H284" s="144"/>
      <c r="I284" s="137">
        <f t="shared" ref="I284:I340" si="11">SUM(G284*H284)</f>
        <v>0</v>
      </c>
    </row>
    <row r="285" spans="1:9" s="18" customFormat="1" ht="15">
      <c r="A285" s="156">
        <v>5946</v>
      </c>
      <c r="B285" s="258" t="s">
        <v>281</v>
      </c>
      <c r="C285" s="258"/>
      <c r="D285" s="258"/>
      <c r="E285" s="258"/>
      <c r="F285" s="258"/>
      <c r="G285" s="31">
        <v>1</v>
      </c>
      <c r="H285" s="144"/>
      <c r="I285" s="137">
        <f t="shared" si="11"/>
        <v>0</v>
      </c>
    </row>
    <row r="286" spans="1:9" s="18" customFormat="1" ht="45" customHeight="1">
      <c r="A286" s="156">
        <v>154</v>
      </c>
      <c r="B286" s="258" t="s">
        <v>354</v>
      </c>
      <c r="C286" s="259"/>
      <c r="D286" s="259"/>
      <c r="E286" s="259"/>
      <c r="F286" s="259"/>
      <c r="G286" s="31">
        <v>3</v>
      </c>
      <c r="H286" s="144"/>
      <c r="I286" s="137">
        <f t="shared" si="11"/>
        <v>0</v>
      </c>
    </row>
    <row r="287" spans="1:9" s="18" customFormat="1" ht="33" customHeight="1">
      <c r="A287" s="156">
        <v>33270</v>
      </c>
      <c r="B287" s="258" t="s">
        <v>235</v>
      </c>
      <c r="C287" s="258"/>
      <c r="D287" s="258"/>
      <c r="E287" s="258"/>
      <c r="F287" s="258"/>
      <c r="G287" s="31">
        <v>3</v>
      </c>
      <c r="H287" s="144"/>
      <c r="I287" s="137">
        <f t="shared" si="11"/>
        <v>0</v>
      </c>
    </row>
    <row r="288" spans="1:9" s="18" customFormat="1" ht="45" customHeight="1">
      <c r="A288" s="156">
        <v>182</v>
      </c>
      <c r="B288" s="258" t="s">
        <v>355</v>
      </c>
      <c r="C288" s="258"/>
      <c r="D288" s="258"/>
      <c r="E288" s="258"/>
      <c r="F288" s="258"/>
      <c r="G288" s="31">
        <v>3</v>
      </c>
      <c r="H288" s="144"/>
      <c r="I288" s="137">
        <f t="shared" si="11"/>
        <v>0</v>
      </c>
    </row>
    <row r="289" spans="1:9" s="18" customFormat="1" ht="15">
      <c r="A289" s="156">
        <v>33205</v>
      </c>
      <c r="B289" s="258" t="s">
        <v>243</v>
      </c>
      <c r="C289" s="258"/>
      <c r="D289" s="258"/>
      <c r="E289" s="258"/>
      <c r="F289" s="258"/>
      <c r="G289" s="31">
        <v>3</v>
      </c>
      <c r="H289" s="144"/>
      <c r="I289" s="137">
        <f t="shared" si="11"/>
        <v>0</v>
      </c>
    </row>
    <row r="290" spans="1:9" s="18" customFormat="1" ht="55.5" customHeight="1">
      <c r="A290" s="156">
        <v>196</v>
      </c>
      <c r="B290" s="258" t="s">
        <v>459</v>
      </c>
      <c r="C290" s="297"/>
      <c r="D290" s="297"/>
      <c r="E290" s="297"/>
      <c r="F290" s="297"/>
      <c r="G290" s="31">
        <v>3</v>
      </c>
      <c r="H290" s="144"/>
      <c r="I290" s="137">
        <f t="shared" si="11"/>
        <v>0</v>
      </c>
    </row>
    <row r="291" spans="1:9" s="18" customFormat="1" ht="33" customHeight="1">
      <c r="A291" s="156">
        <v>33416</v>
      </c>
      <c r="B291" s="258" t="s">
        <v>340</v>
      </c>
      <c r="C291" s="297"/>
      <c r="D291" s="297"/>
      <c r="E291" s="297"/>
      <c r="F291" s="297"/>
      <c r="G291" s="31">
        <v>3</v>
      </c>
      <c r="H291" s="144"/>
      <c r="I291" s="137">
        <f t="shared" si="11"/>
        <v>0</v>
      </c>
    </row>
    <row r="292" spans="1:9" s="18" customFormat="1" ht="33" customHeight="1">
      <c r="A292" s="156">
        <v>210</v>
      </c>
      <c r="B292" s="258" t="s">
        <v>204</v>
      </c>
      <c r="C292" s="258"/>
      <c r="D292" s="258"/>
      <c r="E292" s="258"/>
      <c r="F292" s="258"/>
      <c r="G292" s="31">
        <v>3</v>
      </c>
      <c r="H292" s="144"/>
      <c r="I292" s="137">
        <f t="shared" si="11"/>
        <v>0</v>
      </c>
    </row>
    <row r="293" spans="1:9" s="18" customFormat="1" ht="15.6" customHeight="1">
      <c r="A293" s="156">
        <v>33259</v>
      </c>
      <c r="B293" s="258" t="s">
        <v>282</v>
      </c>
      <c r="C293" s="259"/>
      <c r="D293" s="259"/>
      <c r="E293" s="259"/>
      <c r="F293" s="259"/>
      <c r="G293" s="31">
        <v>1</v>
      </c>
      <c r="H293" s="144"/>
      <c r="I293" s="137">
        <f t="shared" si="11"/>
        <v>0</v>
      </c>
    </row>
    <row r="294" spans="1:9" s="18" customFormat="1" ht="33" customHeight="1">
      <c r="A294" s="156">
        <v>39733</v>
      </c>
      <c r="B294" s="258" t="s">
        <v>525</v>
      </c>
      <c r="C294" s="258"/>
      <c r="D294" s="258"/>
      <c r="E294" s="258"/>
      <c r="F294" s="258"/>
      <c r="G294" s="31">
        <v>3</v>
      </c>
      <c r="H294" s="144"/>
      <c r="I294" s="137">
        <f t="shared" si="11"/>
        <v>0</v>
      </c>
    </row>
    <row r="295" spans="1:9" s="18" customFormat="1" ht="33" customHeight="1">
      <c r="A295" s="156">
        <v>39724</v>
      </c>
      <c r="B295" s="279" t="s">
        <v>530</v>
      </c>
      <c r="C295" s="279"/>
      <c r="D295" s="279"/>
      <c r="E295" s="279"/>
      <c r="F295" s="279"/>
      <c r="G295" s="31">
        <v>3</v>
      </c>
      <c r="H295" s="144"/>
      <c r="I295" s="137">
        <f t="shared" si="11"/>
        <v>0</v>
      </c>
    </row>
    <row r="296" spans="1:9" s="18" customFormat="1" ht="33" customHeight="1">
      <c r="A296" s="156">
        <v>39734</v>
      </c>
      <c r="B296" s="279" t="s">
        <v>381</v>
      </c>
      <c r="C296" s="279"/>
      <c r="D296" s="279"/>
      <c r="E296" s="279"/>
      <c r="F296" s="279"/>
      <c r="G296" s="31">
        <v>3</v>
      </c>
      <c r="H296" s="144"/>
      <c r="I296" s="137">
        <f t="shared" si="11"/>
        <v>0</v>
      </c>
    </row>
    <row r="297" spans="1:9" s="18" customFormat="1" ht="33" customHeight="1">
      <c r="A297" s="156">
        <v>39735</v>
      </c>
      <c r="B297" s="279" t="s">
        <v>382</v>
      </c>
      <c r="C297" s="279"/>
      <c r="D297" s="279"/>
      <c r="E297" s="279"/>
      <c r="F297" s="279"/>
      <c r="G297" s="31">
        <v>3</v>
      </c>
      <c r="H297" s="144"/>
      <c r="I297" s="137">
        <f t="shared" si="11"/>
        <v>0</v>
      </c>
    </row>
    <row r="298" spans="1:9" s="18" customFormat="1" ht="33" customHeight="1">
      <c r="A298" s="156">
        <v>39928</v>
      </c>
      <c r="B298" s="258" t="s">
        <v>205</v>
      </c>
      <c r="C298" s="259"/>
      <c r="D298" s="259"/>
      <c r="E298" s="259"/>
      <c r="F298" s="259"/>
      <c r="G298" s="31">
        <v>67</v>
      </c>
      <c r="H298" s="144"/>
      <c r="I298" s="137">
        <f t="shared" si="11"/>
        <v>0</v>
      </c>
    </row>
    <row r="299" spans="1:9" s="18" customFormat="1" ht="33" customHeight="1">
      <c r="A299" s="156">
        <v>39929</v>
      </c>
      <c r="B299" s="258" t="s">
        <v>206</v>
      </c>
      <c r="C299" s="259"/>
      <c r="D299" s="259"/>
      <c r="E299" s="259"/>
      <c r="F299" s="259"/>
      <c r="G299" s="31">
        <v>67</v>
      </c>
      <c r="H299" s="144"/>
      <c r="I299" s="137">
        <f t="shared" si="11"/>
        <v>0</v>
      </c>
    </row>
    <row r="300" spans="1:9" s="18" customFormat="1" ht="33" customHeight="1">
      <c r="A300" s="156">
        <v>39930</v>
      </c>
      <c r="B300" s="258" t="s">
        <v>286</v>
      </c>
      <c r="C300" s="259"/>
      <c r="D300" s="259"/>
      <c r="E300" s="259"/>
      <c r="F300" s="259"/>
      <c r="G300" s="31">
        <v>67</v>
      </c>
      <c r="H300" s="144"/>
      <c r="I300" s="137">
        <f t="shared" si="11"/>
        <v>0</v>
      </c>
    </row>
    <row r="301" spans="1:9" s="18" customFormat="1" ht="33" customHeight="1">
      <c r="A301" s="156" t="s">
        <v>138</v>
      </c>
      <c r="B301" s="257" t="s">
        <v>514</v>
      </c>
      <c r="C301" s="257"/>
      <c r="D301" s="257"/>
      <c r="E301" s="257"/>
      <c r="F301" s="257"/>
      <c r="G301" s="31">
        <v>30</v>
      </c>
      <c r="H301" s="144"/>
      <c r="I301" s="137">
        <f t="shared" si="11"/>
        <v>0</v>
      </c>
    </row>
    <row r="302" spans="1:9" s="18" customFormat="1" ht="15">
      <c r="A302" s="156">
        <v>33574</v>
      </c>
      <c r="B302" s="257" t="s">
        <v>513</v>
      </c>
      <c r="C302" s="257"/>
      <c r="D302" s="257"/>
      <c r="E302" s="257"/>
      <c r="F302" s="257"/>
      <c r="G302" s="31">
        <v>30</v>
      </c>
      <c r="H302" s="144"/>
      <c r="I302" s="137">
        <f t="shared" si="11"/>
        <v>0</v>
      </c>
    </row>
    <row r="303" spans="1:9" s="18" customFormat="1" ht="36" customHeight="1">
      <c r="A303" s="156" t="s">
        <v>137</v>
      </c>
      <c r="B303" s="258" t="s">
        <v>284</v>
      </c>
      <c r="C303" s="258"/>
      <c r="D303" s="258"/>
      <c r="E303" s="258"/>
      <c r="F303" s="258"/>
      <c r="G303" s="31">
        <v>37</v>
      </c>
      <c r="H303" s="144"/>
      <c r="I303" s="137">
        <f t="shared" si="11"/>
        <v>0</v>
      </c>
    </row>
    <row r="304" spans="1:9" s="18" customFormat="1" ht="33" customHeight="1">
      <c r="A304" s="152">
        <v>33578</v>
      </c>
      <c r="B304" s="258" t="s">
        <v>391</v>
      </c>
      <c r="C304" s="258"/>
      <c r="D304" s="258"/>
      <c r="E304" s="258"/>
      <c r="F304" s="258"/>
      <c r="G304" s="31">
        <v>37</v>
      </c>
      <c r="H304" s="144"/>
      <c r="I304" s="137">
        <f t="shared" si="11"/>
        <v>0</v>
      </c>
    </row>
    <row r="305" spans="1:12" s="18" customFormat="1" ht="27.75" customHeight="1">
      <c r="A305" s="152">
        <v>33577</v>
      </c>
      <c r="B305" s="258" t="s">
        <v>283</v>
      </c>
      <c r="C305" s="258"/>
      <c r="D305" s="258"/>
      <c r="E305" s="258"/>
      <c r="F305" s="258"/>
      <c r="G305" s="31">
        <v>37</v>
      </c>
      <c r="H305" s="144"/>
      <c r="I305" s="137">
        <f t="shared" si="11"/>
        <v>0</v>
      </c>
    </row>
    <row r="306" spans="1:12" s="18" customFormat="1" ht="46.5" customHeight="1">
      <c r="A306" s="156" t="s">
        <v>136</v>
      </c>
      <c r="B306" s="258" t="s">
        <v>285</v>
      </c>
      <c r="C306" s="258"/>
      <c r="D306" s="258"/>
      <c r="E306" s="258"/>
      <c r="F306" s="258"/>
      <c r="G306" s="31">
        <v>37</v>
      </c>
      <c r="H306" s="144"/>
      <c r="I306" s="137">
        <f t="shared" si="11"/>
        <v>0</v>
      </c>
      <c r="L306" s="22"/>
    </row>
    <row r="307" spans="1:12" s="18" customFormat="1" ht="50.25" customHeight="1">
      <c r="A307" s="156" t="s">
        <v>135</v>
      </c>
      <c r="B307" s="258" t="s">
        <v>293</v>
      </c>
      <c r="C307" s="258"/>
      <c r="D307" s="258"/>
      <c r="E307" s="258"/>
      <c r="F307" s="258"/>
      <c r="G307" s="31">
        <v>37</v>
      </c>
      <c r="H307" s="144"/>
      <c r="I307" s="137">
        <f t="shared" si="11"/>
        <v>0</v>
      </c>
    </row>
    <row r="308" spans="1:12" s="18" customFormat="1" ht="33" customHeight="1">
      <c r="A308" s="156">
        <v>33581</v>
      </c>
      <c r="B308" s="258" t="s">
        <v>462</v>
      </c>
      <c r="C308" s="297"/>
      <c r="D308" s="297"/>
      <c r="E308" s="297"/>
      <c r="F308" s="297"/>
      <c r="G308" s="31">
        <v>37</v>
      </c>
      <c r="H308" s="144"/>
      <c r="I308" s="137">
        <f t="shared" si="11"/>
        <v>0</v>
      </c>
    </row>
    <row r="309" spans="1:12" s="18" customFormat="1" ht="33" customHeight="1">
      <c r="A309" s="156">
        <v>39750</v>
      </c>
      <c r="B309" s="257" t="s">
        <v>512</v>
      </c>
      <c r="C309" s="257"/>
      <c r="D309" s="257"/>
      <c r="E309" s="257"/>
      <c r="F309" s="257"/>
      <c r="G309" s="31">
        <v>30</v>
      </c>
      <c r="H309" s="144"/>
      <c r="I309" s="137">
        <f t="shared" si="11"/>
        <v>0</v>
      </c>
    </row>
    <row r="310" spans="1:12" s="18" customFormat="1" ht="33" customHeight="1">
      <c r="A310" s="156">
        <v>39751</v>
      </c>
      <c r="B310" s="257" t="s">
        <v>234</v>
      </c>
      <c r="C310" s="257"/>
      <c r="D310" s="257"/>
      <c r="E310" s="257"/>
      <c r="F310" s="257"/>
      <c r="G310" s="31">
        <v>30</v>
      </c>
      <c r="H310" s="144"/>
      <c r="I310" s="137">
        <f t="shared" si="11"/>
        <v>0</v>
      </c>
    </row>
    <row r="311" spans="1:12" s="18" customFormat="1" ht="15">
      <c r="A311" s="156">
        <v>39744</v>
      </c>
      <c r="B311" s="258" t="s">
        <v>200</v>
      </c>
      <c r="C311" s="258"/>
      <c r="D311" s="258"/>
      <c r="E311" s="258"/>
      <c r="F311" s="258"/>
      <c r="G311" s="31">
        <v>37</v>
      </c>
      <c r="H311" s="144"/>
      <c r="I311" s="137">
        <f t="shared" si="11"/>
        <v>0</v>
      </c>
    </row>
    <row r="312" spans="1:12" s="18" customFormat="1" ht="15">
      <c r="A312" s="156">
        <v>39745</v>
      </c>
      <c r="B312" s="279" t="s">
        <v>201</v>
      </c>
      <c r="C312" s="279"/>
      <c r="D312" s="279"/>
      <c r="E312" s="279"/>
      <c r="F312" s="279"/>
      <c r="G312" s="31">
        <v>37</v>
      </c>
      <c r="H312" s="144"/>
      <c r="I312" s="137">
        <f t="shared" si="11"/>
        <v>0</v>
      </c>
    </row>
    <row r="313" spans="1:12" s="18" customFormat="1" ht="15">
      <c r="A313" s="156">
        <v>39746</v>
      </c>
      <c r="B313" s="279" t="s">
        <v>202</v>
      </c>
      <c r="C313" s="279"/>
      <c r="D313" s="279"/>
      <c r="E313" s="279"/>
      <c r="F313" s="279"/>
      <c r="G313" s="31">
        <v>37</v>
      </c>
      <c r="H313" s="144"/>
      <c r="I313" s="137">
        <f t="shared" si="11"/>
        <v>0</v>
      </c>
    </row>
    <row r="314" spans="1:12" s="18" customFormat="1" ht="15">
      <c r="A314" s="156">
        <v>39747</v>
      </c>
      <c r="B314" s="279" t="s">
        <v>203</v>
      </c>
      <c r="C314" s="279"/>
      <c r="D314" s="279"/>
      <c r="E314" s="279"/>
      <c r="F314" s="279"/>
      <c r="G314" s="31">
        <v>37</v>
      </c>
      <c r="H314" s="144"/>
      <c r="I314" s="137">
        <f t="shared" si="11"/>
        <v>0</v>
      </c>
    </row>
    <row r="315" spans="1:12" s="18" customFormat="1" ht="33" customHeight="1">
      <c r="A315" s="156">
        <v>47286</v>
      </c>
      <c r="B315" s="279" t="s">
        <v>296</v>
      </c>
      <c r="C315" s="298"/>
      <c r="D315" s="298"/>
      <c r="E315" s="298"/>
      <c r="F315" s="298"/>
      <c r="G315" s="31">
        <v>100</v>
      </c>
      <c r="H315" s="144"/>
      <c r="I315" s="137">
        <f t="shared" si="11"/>
        <v>0</v>
      </c>
    </row>
    <row r="316" spans="1:12" s="18" customFormat="1" ht="45" customHeight="1">
      <c r="A316" s="156">
        <v>47284</v>
      </c>
      <c r="B316" s="257" t="s">
        <v>294</v>
      </c>
      <c r="C316" s="257"/>
      <c r="D316" s="257"/>
      <c r="E316" s="257"/>
      <c r="F316" s="257"/>
      <c r="G316" s="31">
        <v>100</v>
      </c>
      <c r="H316" s="144"/>
      <c r="I316" s="137">
        <f t="shared" si="11"/>
        <v>0</v>
      </c>
    </row>
    <row r="317" spans="1:12" s="18" customFormat="1" ht="33" customHeight="1">
      <c r="A317" s="156">
        <v>47285</v>
      </c>
      <c r="B317" s="257" t="s">
        <v>287</v>
      </c>
      <c r="C317" s="257"/>
      <c r="D317" s="257"/>
      <c r="E317" s="257"/>
      <c r="F317" s="257"/>
      <c r="G317" s="31">
        <v>100</v>
      </c>
      <c r="H317" s="144"/>
      <c r="I317" s="137">
        <f t="shared" si="11"/>
        <v>0</v>
      </c>
    </row>
    <row r="318" spans="1:12" s="18" customFormat="1" ht="45" customHeight="1">
      <c r="A318" s="156">
        <v>47283</v>
      </c>
      <c r="B318" s="257" t="s">
        <v>251</v>
      </c>
      <c r="C318" s="257"/>
      <c r="D318" s="257"/>
      <c r="E318" s="257"/>
      <c r="F318" s="257"/>
      <c r="G318" s="31">
        <v>100</v>
      </c>
      <c r="H318" s="144"/>
      <c r="I318" s="137">
        <f t="shared" si="11"/>
        <v>0</v>
      </c>
    </row>
    <row r="319" spans="1:12" s="18" customFormat="1" ht="16.149999999999999" customHeight="1">
      <c r="A319" s="156">
        <v>55305</v>
      </c>
      <c r="B319" s="257" t="s">
        <v>292</v>
      </c>
      <c r="C319" s="297"/>
      <c r="D319" s="297"/>
      <c r="E319" s="297"/>
      <c r="F319" s="297"/>
      <c r="G319" s="31">
        <v>48</v>
      </c>
      <c r="H319" s="144"/>
      <c r="I319" s="137">
        <f t="shared" si="11"/>
        <v>0</v>
      </c>
    </row>
    <row r="320" spans="1:12" s="18" customFormat="1" ht="33" customHeight="1">
      <c r="A320" s="156">
        <v>45772</v>
      </c>
      <c r="B320" s="257" t="s">
        <v>427</v>
      </c>
      <c r="C320" s="297"/>
      <c r="D320" s="297"/>
      <c r="E320" s="297"/>
      <c r="F320" s="297"/>
      <c r="G320" s="31">
        <v>48</v>
      </c>
      <c r="H320" s="144"/>
      <c r="I320" s="137">
        <f t="shared" si="11"/>
        <v>0</v>
      </c>
    </row>
    <row r="321" spans="1:9" s="18" customFormat="1" ht="15">
      <c r="A321" s="156">
        <v>46091</v>
      </c>
      <c r="B321" s="257" t="s">
        <v>214</v>
      </c>
      <c r="C321" s="259"/>
      <c r="D321" s="259"/>
      <c r="E321" s="259"/>
      <c r="F321" s="259"/>
      <c r="G321" s="31">
        <v>1</v>
      </c>
      <c r="H321" s="144"/>
      <c r="I321" s="137">
        <f t="shared" si="11"/>
        <v>0</v>
      </c>
    </row>
    <row r="322" spans="1:9" s="18" customFormat="1" ht="33" customHeight="1">
      <c r="A322" s="156">
        <v>34833</v>
      </c>
      <c r="B322" s="257" t="s">
        <v>511</v>
      </c>
      <c r="C322" s="259"/>
      <c r="D322" s="259"/>
      <c r="E322" s="259"/>
      <c r="F322" s="259"/>
      <c r="G322" s="31">
        <v>52</v>
      </c>
      <c r="H322" s="144"/>
      <c r="I322" s="137">
        <f t="shared" si="11"/>
        <v>0</v>
      </c>
    </row>
    <row r="323" spans="1:9" s="18" customFormat="1" ht="33" customHeight="1">
      <c r="A323" s="156">
        <v>34830</v>
      </c>
      <c r="B323" s="257" t="s">
        <v>510</v>
      </c>
      <c r="C323" s="259"/>
      <c r="D323" s="259"/>
      <c r="E323" s="259"/>
      <c r="F323" s="259"/>
      <c r="G323" s="31">
        <v>52</v>
      </c>
      <c r="H323" s="144"/>
      <c r="I323" s="137">
        <f t="shared" si="11"/>
        <v>0</v>
      </c>
    </row>
    <row r="324" spans="1:9" s="18" customFormat="1" ht="33" customHeight="1">
      <c r="A324" s="156">
        <v>34832</v>
      </c>
      <c r="B324" s="257" t="s">
        <v>509</v>
      </c>
      <c r="C324" s="259"/>
      <c r="D324" s="259"/>
      <c r="E324" s="259"/>
      <c r="F324" s="259"/>
      <c r="G324" s="31">
        <v>52</v>
      </c>
      <c r="H324" s="144"/>
      <c r="I324" s="137">
        <f t="shared" si="11"/>
        <v>0</v>
      </c>
    </row>
    <row r="325" spans="1:9" s="18" customFormat="1" ht="33" customHeight="1">
      <c r="A325" s="156">
        <v>34998</v>
      </c>
      <c r="B325" s="257" t="s">
        <v>508</v>
      </c>
      <c r="C325" s="259"/>
      <c r="D325" s="259"/>
      <c r="E325" s="259"/>
      <c r="F325" s="259"/>
      <c r="G325" s="31">
        <v>52</v>
      </c>
      <c r="H325" s="144"/>
      <c r="I325" s="137">
        <f t="shared" si="11"/>
        <v>0</v>
      </c>
    </row>
    <row r="326" spans="1:9" s="18" customFormat="1" ht="36" customHeight="1">
      <c r="A326" s="156" t="s">
        <v>134</v>
      </c>
      <c r="B326" s="257" t="s">
        <v>507</v>
      </c>
      <c r="C326" s="257"/>
      <c r="D326" s="257"/>
      <c r="E326" s="257"/>
      <c r="F326" s="257"/>
      <c r="G326" s="31">
        <v>15</v>
      </c>
      <c r="H326" s="144"/>
      <c r="I326" s="137">
        <f t="shared" si="11"/>
        <v>0</v>
      </c>
    </row>
    <row r="327" spans="1:9" s="18" customFormat="1" ht="42" customHeight="1">
      <c r="A327" s="156" t="s">
        <v>133</v>
      </c>
      <c r="B327" s="257" t="s">
        <v>288</v>
      </c>
      <c r="C327" s="257"/>
      <c r="D327" s="257"/>
      <c r="E327" s="257"/>
      <c r="F327" s="257"/>
      <c r="G327" s="31">
        <v>15</v>
      </c>
      <c r="H327" s="144"/>
      <c r="I327" s="137">
        <f t="shared" si="11"/>
        <v>0</v>
      </c>
    </row>
    <row r="328" spans="1:9" s="18" customFormat="1" ht="33" customHeight="1">
      <c r="A328" s="156" t="s">
        <v>132</v>
      </c>
      <c r="B328" s="257" t="s">
        <v>463</v>
      </c>
      <c r="C328" s="257"/>
      <c r="D328" s="257"/>
      <c r="E328" s="257"/>
      <c r="F328" s="257"/>
      <c r="G328" s="31">
        <v>15</v>
      </c>
      <c r="H328" s="144"/>
      <c r="I328" s="137">
        <f t="shared" si="11"/>
        <v>0</v>
      </c>
    </row>
    <row r="329" spans="1:9" s="18" customFormat="1" ht="33" customHeight="1">
      <c r="A329" s="156">
        <v>7079</v>
      </c>
      <c r="B329" s="279" t="s">
        <v>506</v>
      </c>
      <c r="C329" s="279"/>
      <c r="D329" s="279"/>
      <c r="E329" s="279"/>
      <c r="F329" s="279"/>
      <c r="G329" s="31">
        <v>10</v>
      </c>
      <c r="H329" s="144"/>
      <c r="I329" s="137">
        <f t="shared" si="11"/>
        <v>0</v>
      </c>
    </row>
    <row r="330" spans="1:9" s="18" customFormat="1" ht="33" customHeight="1">
      <c r="A330" s="156">
        <v>33579</v>
      </c>
      <c r="B330" s="279" t="s">
        <v>505</v>
      </c>
      <c r="C330" s="279"/>
      <c r="D330" s="279"/>
      <c r="E330" s="279"/>
      <c r="F330" s="279"/>
      <c r="G330" s="31">
        <v>10</v>
      </c>
      <c r="H330" s="144"/>
      <c r="I330" s="137">
        <f t="shared" si="11"/>
        <v>0</v>
      </c>
    </row>
    <row r="331" spans="1:9" s="18" customFormat="1" ht="43.5" customHeight="1">
      <c r="A331" s="156">
        <v>4190</v>
      </c>
      <c r="B331" s="258" t="s">
        <v>318</v>
      </c>
      <c r="C331" s="258"/>
      <c r="D331" s="258"/>
      <c r="E331" s="258"/>
      <c r="F331" s="258"/>
      <c r="G331" s="31">
        <v>10</v>
      </c>
      <c r="H331" s="144"/>
      <c r="I331" s="137">
        <f t="shared" si="11"/>
        <v>0</v>
      </c>
    </row>
    <row r="332" spans="1:9" s="18" customFormat="1" ht="33" customHeight="1">
      <c r="A332" s="156">
        <v>33585</v>
      </c>
      <c r="B332" s="258" t="s">
        <v>338</v>
      </c>
      <c r="C332" s="297"/>
      <c r="D332" s="297"/>
      <c r="E332" s="297"/>
      <c r="F332" s="297"/>
      <c r="G332" s="31">
        <v>10</v>
      </c>
      <c r="H332" s="144"/>
      <c r="I332" s="137">
        <f t="shared" si="11"/>
        <v>0</v>
      </c>
    </row>
    <row r="333" spans="1:9" s="18" customFormat="1" ht="45" customHeight="1">
      <c r="A333" s="23">
        <v>4197</v>
      </c>
      <c r="B333" s="279" t="s">
        <v>330</v>
      </c>
      <c r="C333" s="279"/>
      <c r="D333" s="279"/>
      <c r="E333" s="279"/>
      <c r="F333" s="279"/>
      <c r="G333" s="32">
        <v>10</v>
      </c>
      <c r="H333" s="145"/>
      <c r="I333" s="137">
        <f t="shared" si="11"/>
        <v>0</v>
      </c>
    </row>
    <row r="334" spans="1:9" s="18" customFormat="1" ht="15">
      <c r="A334" s="23">
        <v>33586</v>
      </c>
      <c r="B334" s="279" t="s">
        <v>339</v>
      </c>
      <c r="C334" s="298"/>
      <c r="D334" s="298"/>
      <c r="E334" s="298"/>
      <c r="F334" s="298"/>
      <c r="G334" s="32">
        <v>10</v>
      </c>
      <c r="H334" s="145"/>
      <c r="I334" s="137">
        <f t="shared" si="11"/>
        <v>0</v>
      </c>
    </row>
    <row r="335" spans="1:9" s="18" customFormat="1" ht="60" customHeight="1">
      <c r="A335" s="23">
        <v>4204</v>
      </c>
      <c r="B335" s="279" t="s">
        <v>392</v>
      </c>
      <c r="C335" s="298"/>
      <c r="D335" s="298"/>
      <c r="E335" s="298"/>
      <c r="F335" s="298"/>
      <c r="G335" s="32">
        <v>10</v>
      </c>
      <c r="H335" s="145"/>
      <c r="I335" s="137">
        <f t="shared" si="11"/>
        <v>0</v>
      </c>
    </row>
    <row r="336" spans="1:9" s="18" customFormat="1" ht="33" customHeight="1">
      <c r="A336" s="23">
        <v>33587</v>
      </c>
      <c r="B336" s="279" t="s">
        <v>393</v>
      </c>
      <c r="C336" s="298"/>
      <c r="D336" s="298"/>
      <c r="E336" s="298"/>
      <c r="F336" s="298"/>
      <c r="G336" s="32">
        <v>10</v>
      </c>
      <c r="H336" s="145"/>
      <c r="I336" s="137">
        <f t="shared" si="11"/>
        <v>0</v>
      </c>
    </row>
    <row r="337" spans="1:9" s="18" customFormat="1" ht="33" customHeight="1">
      <c r="A337" s="156">
        <v>4211</v>
      </c>
      <c r="B337" s="258" t="s">
        <v>477</v>
      </c>
      <c r="C337" s="258"/>
      <c r="D337" s="258"/>
      <c r="E337" s="258"/>
      <c r="F337" s="258"/>
      <c r="G337" s="31">
        <v>10</v>
      </c>
      <c r="H337" s="144"/>
      <c r="I337" s="137">
        <f t="shared" si="11"/>
        <v>0</v>
      </c>
    </row>
    <row r="338" spans="1:9" s="18" customFormat="1" ht="33" customHeight="1">
      <c r="A338" s="23">
        <v>5977</v>
      </c>
      <c r="B338" s="258" t="s">
        <v>503</v>
      </c>
      <c r="C338" s="259"/>
      <c r="D338" s="259"/>
      <c r="E338" s="259"/>
      <c r="F338" s="259"/>
      <c r="G338" s="32">
        <v>15</v>
      </c>
      <c r="H338" s="145"/>
      <c r="I338" s="137">
        <f t="shared" si="11"/>
        <v>0</v>
      </c>
    </row>
    <row r="339" spans="1:9" s="18" customFormat="1" ht="15">
      <c r="A339" s="23">
        <v>33515</v>
      </c>
      <c r="B339" s="258" t="s">
        <v>504</v>
      </c>
      <c r="C339" s="259"/>
      <c r="D339" s="259"/>
      <c r="E339" s="259"/>
      <c r="F339" s="259"/>
      <c r="G339" s="32">
        <v>15</v>
      </c>
      <c r="H339" s="145"/>
      <c r="I339" s="137">
        <f t="shared" si="11"/>
        <v>0</v>
      </c>
    </row>
    <row r="340" spans="1:9" s="18" customFormat="1" ht="33" customHeight="1">
      <c r="A340" s="45">
        <v>6635</v>
      </c>
      <c r="B340" s="257" t="s">
        <v>265</v>
      </c>
      <c r="C340" s="257"/>
      <c r="D340" s="257"/>
      <c r="E340" s="257"/>
      <c r="F340" s="257"/>
      <c r="G340" s="31">
        <v>1</v>
      </c>
      <c r="H340" s="144"/>
      <c r="I340" s="137">
        <f t="shared" si="11"/>
        <v>0</v>
      </c>
    </row>
    <row r="341" spans="1:9" s="18" customFormat="1" ht="15">
      <c r="A341" s="229"/>
      <c r="B341" s="451" t="s">
        <v>412</v>
      </c>
      <c r="C341" s="452"/>
      <c r="D341" s="452"/>
      <c r="E341" s="452"/>
      <c r="F341" s="452"/>
      <c r="G341" s="174"/>
      <c r="H341" s="188"/>
      <c r="I341" s="188"/>
    </row>
    <row r="342" spans="1:9" s="18" customFormat="1" ht="15">
      <c r="A342" s="159">
        <v>33521</v>
      </c>
      <c r="B342" s="256" t="s">
        <v>291</v>
      </c>
      <c r="C342" s="256"/>
      <c r="D342" s="256"/>
      <c r="E342" s="256"/>
      <c r="F342" s="256"/>
      <c r="G342" s="30">
        <v>5.25</v>
      </c>
      <c r="H342" s="155"/>
      <c r="I342" s="169">
        <f>SUM(G342*H342)</f>
        <v>0</v>
      </c>
    </row>
    <row r="343" spans="1:9" s="18" customFormat="1" ht="27.75" customHeight="1">
      <c r="A343" s="159">
        <v>41100</v>
      </c>
      <c r="B343" s="256" t="s">
        <v>326</v>
      </c>
      <c r="C343" s="256"/>
      <c r="D343" s="256"/>
      <c r="E343" s="256"/>
      <c r="F343" s="256"/>
      <c r="G343" s="30">
        <v>5.25</v>
      </c>
      <c r="H343" s="155"/>
      <c r="I343" s="169">
        <f>SUM(G343*H343)</f>
        <v>0</v>
      </c>
    </row>
    <row r="344" spans="1:9" s="18" customFormat="1" ht="15">
      <c r="A344" s="159">
        <v>70032</v>
      </c>
      <c r="B344" s="256" t="s">
        <v>490</v>
      </c>
      <c r="C344" s="256"/>
      <c r="D344" s="256"/>
      <c r="E344" s="256"/>
      <c r="F344" s="256"/>
      <c r="G344" s="30">
        <v>5.25</v>
      </c>
      <c r="H344" s="155"/>
      <c r="I344" s="169">
        <f>SUM(G344*H344)</f>
        <v>0</v>
      </c>
    </row>
    <row r="345" spans="1:9" s="18" customFormat="1" ht="15">
      <c r="A345" s="159">
        <v>33737</v>
      </c>
      <c r="B345" s="256" t="s">
        <v>146</v>
      </c>
      <c r="C345" s="256"/>
      <c r="D345" s="256"/>
      <c r="E345" s="256"/>
      <c r="F345" s="256"/>
      <c r="G345" s="30">
        <v>5.25</v>
      </c>
      <c r="H345" s="155"/>
      <c r="I345" s="169">
        <f t="shared" ref="I345:I350" si="12">SUM(G345*H345)</f>
        <v>0</v>
      </c>
    </row>
    <row r="346" spans="1:9" s="18" customFormat="1" ht="15">
      <c r="A346" s="159">
        <v>70161</v>
      </c>
      <c r="B346" s="256" t="s">
        <v>450</v>
      </c>
      <c r="C346" s="256"/>
      <c r="D346" s="256"/>
      <c r="E346" s="256"/>
      <c r="F346" s="256"/>
      <c r="G346" s="30">
        <v>5.25</v>
      </c>
      <c r="H346" s="155"/>
      <c r="I346" s="169">
        <f t="shared" si="12"/>
        <v>0</v>
      </c>
    </row>
    <row r="347" spans="1:9" s="18" customFormat="1" ht="15">
      <c r="A347" s="159">
        <v>47538</v>
      </c>
      <c r="B347" s="256" t="s">
        <v>300</v>
      </c>
      <c r="C347" s="256"/>
      <c r="D347" s="256"/>
      <c r="E347" s="256"/>
      <c r="F347" s="256"/>
      <c r="G347" s="30">
        <v>5.25</v>
      </c>
      <c r="H347" s="155"/>
      <c r="I347" s="169">
        <f t="shared" si="12"/>
        <v>0</v>
      </c>
    </row>
    <row r="348" spans="1:9" s="18" customFormat="1" ht="15">
      <c r="A348" s="159">
        <v>47692</v>
      </c>
      <c r="B348" s="256" t="s">
        <v>325</v>
      </c>
      <c r="C348" s="274"/>
      <c r="D348" s="274"/>
      <c r="E348" s="274"/>
      <c r="F348" s="274"/>
      <c r="G348" s="30">
        <v>5.25</v>
      </c>
      <c r="H348" s="155"/>
      <c r="I348" s="169">
        <f t="shared" si="12"/>
        <v>0</v>
      </c>
    </row>
    <row r="349" spans="1:9" s="18" customFormat="1" ht="15">
      <c r="A349" s="159">
        <v>37058</v>
      </c>
      <c r="B349" s="301" t="s">
        <v>173</v>
      </c>
      <c r="C349" s="302"/>
      <c r="D349" s="302"/>
      <c r="E349" s="302"/>
      <c r="F349" s="302"/>
      <c r="G349" s="30">
        <v>1</v>
      </c>
      <c r="H349" s="155"/>
      <c r="I349" s="169">
        <f t="shared" si="12"/>
        <v>0</v>
      </c>
    </row>
    <row r="350" spans="1:9" s="18" customFormat="1" ht="15">
      <c r="A350" s="159">
        <v>55032</v>
      </c>
      <c r="B350" s="301" t="s">
        <v>324</v>
      </c>
      <c r="C350" s="302"/>
      <c r="D350" s="302"/>
      <c r="E350" s="302"/>
      <c r="F350" s="302"/>
      <c r="G350" s="30">
        <v>1</v>
      </c>
      <c r="H350" s="155"/>
      <c r="I350" s="169">
        <f t="shared" si="12"/>
        <v>0</v>
      </c>
    </row>
    <row r="351" spans="1:9" s="18" customFormat="1" ht="15" customHeight="1">
      <c r="A351" s="222" t="s">
        <v>413</v>
      </c>
      <c r="B351" s="280" t="s">
        <v>413</v>
      </c>
      <c r="C351" s="299"/>
      <c r="D351" s="299"/>
      <c r="E351" s="299"/>
      <c r="F351" s="300"/>
      <c r="G351" s="110"/>
      <c r="H351" s="111"/>
      <c r="I351" s="111"/>
    </row>
    <row r="352" spans="1:9" s="18" customFormat="1" ht="30" customHeight="1">
      <c r="A352" s="38">
        <v>133</v>
      </c>
      <c r="B352" s="447" t="s">
        <v>464</v>
      </c>
      <c r="C352" s="447"/>
      <c r="D352" s="447"/>
      <c r="E352" s="447"/>
      <c r="F352" s="447"/>
      <c r="G352" s="192">
        <v>2</v>
      </c>
      <c r="H352" s="146"/>
      <c r="I352" s="132">
        <f>SUM(G352*H352)</f>
        <v>0</v>
      </c>
    </row>
    <row r="353" spans="1:9" s="18" customFormat="1" ht="15">
      <c r="A353" s="156">
        <v>39451</v>
      </c>
      <c r="B353" s="257" t="s">
        <v>383</v>
      </c>
      <c r="C353" s="257"/>
      <c r="D353" s="257"/>
      <c r="E353" s="257"/>
      <c r="F353" s="257"/>
      <c r="G353" s="31">
        <v>2</v>
      </c>
      <c r="H353" s="144"/>
      <c r="I353" s="137">
        <f t="shared" ref="I353:I358" si="13">SUM(G353*H353)</f>
        <v>0</v>
      </c>
    </row>
    <row r="354" spans="1:9" s="18" customFormat="1" ht="15">
      <c r="A354" s="156">
        <v>33188</v>
      </c>
      <c r="B354" s="257" t="s">
        <v>174</v>
      </c>
      <c r="C354" s="257"/>
      <c r="D354" s="257"/>
      <c r="E354" s="257"/>
      <c r="F354" s="257"/>
      <c r="G354" s="31">
        <v>2</v>
      </c>
      <c r="H354" s="144"/>
      <c r="I354" s="137">
        <f t="shared" si="13"/>
        <v>0</v>
      </c>
    </row>
    <row r="355" spans="1:9" s="18" customFormat="1" ht="15">
      <c r="A355" s="156">
        <v>33385</v>
      </c>
      <c r="B355" s="257" t="s">
        <v>337</v>
      </c>
      <c r="C355" s="257"/>
      <c r="D355" s="257"/>
      <c r="E355" s="257"/>
      <c r="F355" s="257"/>
      <c r="G355" s="31">
        <v>2</v>
      </c>
      <c r="H355" s="144"/>
      <c r="I355" s="137">
        <f t="shared" si="13"/>
        <v>0</v>
      </c>
    </row>
    <row r="356" spans="1:9" s="18" customFormat="1" ht="34.5" customHeight="1">
      <c r="A356" s="156">
        <v>33784</v>
      </c>
      <c r="B356" s="303" t="s">
        <v>524</v>
      </c>
      <c r="C356" s="303"/>
      <c r="D356" s="303"/>
      <c r="E356" s="303"/>
      <c r="F356" s="303"/>
      <c r="G356" s="31">
        <v>2</v>
      </c>
      <c r="H356" s="144"/>
      <c r="I356" s="137">
        <f t="shared" si="13"/>
        <v>0</v>
      </c>
    </row>
    <row r="357" spans="1:9" s="18" customFormat="1" ht="15">
      <c r="A357" s="156">
        <v>5865</v>
      </c>
      <c r="B357" s="257" t="s">
        <v>175</v>
      </c>
      <c r="C357" s="257"/>
      <c r="D357" s="257"/>
      <c r="E357" s="257"/>
      <c r="F357" s="257"/>
      <c r="G357" s="31">
        <v>2</v>
      </c>
      <c r="H357" s="144"/>
      <c r="I357" s="137">
        <f t="shared" si="13"/>
        <v>0</v>
      </c>
    </row>
    <row r="358" spans="1:9" s="18" customFormat="1" ht="15">
      <c r="A358" s="25">
        <v>39493</v>
      </c>
      <c r="B358" s="306" t="s">
        <v>196</v>
      </c>
      <c r="C358" s="306"/>
      <c r="D358" s="306"/>
      <c r="E358" s="306"/>
      <c r="F358" s="306"/>
      <c r="G358" s="166">
        <v>2</v>
      </c>
      <c r="H358" s="177"/>
      <c r="I358" s="168">
        <f t="shared" si="13"/>
        <v>0</v>
      </c>
    </row>
    <row r="359" spans="1:9" s="18" customFormat="1" ht="15">
      <c r="A359" s="222"/>
      <c r="B359" s="280" t="s">
        <v>414</v>
      </c>
      <c r="C359" s="304"/>
      <c r="D359" s="304"/>
      <c r="E359" s="304"/>
      <c r="F359" s="305"/>
      <c r="G359" s="111"/>
      <c r="H359" s="111"/>
      <c r="I359" s="111"/>
    </row>
    <row r="360" spans="1:9" s="18" customFormat="1" ht="40.5" customHeight="1">
      <c r="A360" s="159">
        <v>301</v>
      </c>
      <c r="B360" s="256" t="s">
        <v>299</v>
      </c>
      <c r="C360" s="256"/>
      <c r="D360" s="256"/>
      <c r="E360" s="256"/>
      <c r="F360" s="256"/>
      <c r="G360" s="30">
        <v>2</v>
      </c>
      <c r="H360" s="155"/>
      <c r="I360" s="169">
        <f>SUM(G360*H360)</f>
        <v>0</v>
      </c>
    </row>
    <row r="361" spans="1:9" s="18" customFormat="1" ht="15">
      <c r="A361" s="159">
        <v>39348</v>
      </c>
      <c r="B361" s="256" t="s">
        <v>263</v>
      </c>
      <c r="C361" s="256"/>
      <c r="D361" s="256"/>
      <c r="E361" s="256"/>
      <c r="F361" s="256"/>
      <c r="G361" s="30">
        <v>2</v>
      </c>
      <c r="H361" s="155"/>
      <c r="I361" s="169">
        <f t="shared" ref="I361:I372" si="14">SUM(G361*H361)</f>
        <v>0</v>
      </c>
    </row>
    <row r="362" spans="1:9" s="18" customFormat="1" ht="15">
      <c r="A362" s="159">
        <v>4672</v>
      </c>
      <c r="B362" s="256" t="s">
        <v>176</v>
      </c>
      <c r="C362" s="256"/>
      <c r="D362" s="256"/>
      <c r="E362" s="256"/>
      <c r="F362" s="256"/>
      <c r="G362" s="30">
        <v>2</v>
      </c>
      <c r="H362" s="155"/>
      <c r="I362" s="169">
        <f t="shared" si="14"/>
        <v>0</v>
      </c>
    </row>
    <row r="363" spans="1:9" s="18" customFormat="1" ht="15">
      <c r="A363" s="159">
        <v>1788</v>
      </c>
      <c r="B363" s="256" t="s">
        <v>177</v>
      </c>
      <c r="C363" s="256"/>
      <c r="D363" s="256"/>
      <c r="E363" s="256"/>
      <c r="F363" s="256"/>
      <c r="G363" s="30">
        <v>2</v>
      </c>
      <c r="H363" s="155"/>
      <c r="I363" s="169">
        <f t="shared" si="14"/>
        <v>0</v>
      </c>
    </row>
    <row r="364" spans="1:9" s="18" customFormat="1" ht="15">
      <c r="A364" s="159">
        <v>33202</v>
      </c>
      <c r="B364" s="256" t="s">
        <v>117</v>
      </c>
      <c r="C364" s="256"/>
      <c r="D364" s="256"/>
      <c r="E364" s="256"/>
      <c r="F364" s="256"/>
      <c r="G364" s="30">
        <v>2</v>
      </c>
      <c r="H364" s="155"/>
      <c r="I364" s="169">
        <f t="shared" si="14"/>
        <v>0</v>
      </c>
    </row>
    <row r="365" spans="1:9" s="18" customFormat="1" ht="45" customHeight="1">
      <c r="A365" s="159">
        <v>33706</v>
      </c>
      <c r="B365" s="256" t="s">
        <v>520</v>
      </c>
      <c r="C365" s="295"/>
      <c r="D365" s="295"/>
      <c r="E365" s="295"/>
      <c r="F365" s="295"/>
      <c r="G365" s="30">
        <v>2</v>
      </c>
      <c r="H365" s="155"/>
      <c r="I365" s="169">
        <f t="shared" si="14"/>
        <v>0</v>
      </c>
    </row>
    <row r="366" spans="1:9" s="18" customFormat="1" ht="15">
      <c r="A366" s="159">
        <v>33364</v>
      </c>
      <c r="B366" s="256" t="s">
        <v>229</v>
      </c>
      <c r="C366" s="256"/>
      <c r="D366" s="256"/>
      <c r="E366" s="256"/>
      <c r="F366" s="256"/>
      <c r="G366" s="30">
        <v>2</v>
      </c>
      <c r="H366" s="155"/>
      <c r="I366" s="169">
        <f t="shared" si="14"/>
        <v>0</v>
      </c>
    </row>
    <row r="367" spans="1:9" s="18" customFormat="1" ht="15">
      <c r="A367" s="159">
        <v>5446</v>
      </c>
      <c r="B367" s="256" t="s">
        <v>141</v>
      </c>
      <c r="C367" s="256"/>
      <c r="D367" s="256"/>
      <c r="E367" s="256"/>
      <c r="F367" s="256"/>
      <c r="G367" s="30">
        <v>2</v>
      </c>
      <c r="H367" s="155"/>
      <c r="I367" s="169">
        <f t="shared" si="14"/>
        <v>0</v>
      </c>
    </row>
    <row r="368" spans="1:9" s="18" customFormat="1" ht="33" customHeight="1">
      <c r="A368" s="159">
        <v>39567</v>
      </c>
      <c r="B368" s="256" t="s">
        <v>456</v>
      </c>
      <c r="C368" s="295"/>
      <c r="D368" s="295"/>
      <c r="E368" s="295"/>
      <c r="F368" s="295"/>
      <c r="G368" s="30">
        <v>2</v>
      </c>
      <c r="H368" s="155"/>
      <c r="I368" s="169">
        <f t="shared" si="14"/>
        <v>0</v>
      </c>
    </row>
    <row r="369" spans="1:9" s="18" customFormat="1" ht="33" customHeight="1">
      <c r="A369" s="159">
        <v>2317</v>
      </c>
      <c r="B369" s="256" t="s">
        <v>356</v>
      </c>
      <c r="C369" s="256"/>
      <c r="D369" s="256"/>
      <c r="E369" s="256"/>
      <c r="F369" s="256"/>
      <c r="G369" s="30">
        <v>2</v>
      </c>
      <c r="H369" s="155"/>
      <c r="I369" s="169">
        <f t="shared" si="14"/>
        <v>0</v>
      </c>
    </row>
    <row r="370" spans="1:9" s="18" customFormat="1" ht="15">
      <c r="A370" s="159">
        <v>8073</v>
      </c>
      <c r="B370" s="256" t="s">
        <v>142</v>
      </c>
      <c r="C370" s="256"/>
      <c r="D370" s="256"/>
      <c r="E370" s="256"/>
      <c r="F370" s="256"/>
      <c r="G370" s="30">
        <v>2</v>
      </c>
      <c r="H370" s="155"/>
      <c r="I370" s="169">
        <f t="shared" si="14"/>
        <v>0</v>
      </c>
    </row>
    <row r="371" spans="1:9" s="18" customFormat="1" ht="29.25" customHeight="1">
      <c r="A371" s="180">
        <v>5837</v>
      </c>
      <c r="B371" s="301" t="s">
        <v>145</v>
      </c>
      <c r="C371" s="302"/>
      <c r="D371" s="302"/>
      <c r="E371" s="302"/>
      <c r="F371" s="302"/>
      <c r="G371" s="116">
        <v>2</v>
      </c>
      <c r="H371" s="170"/>
      <c r="I371" s="169">
        <f t="shared" si="14"/>
        <v>0</v>
      </c>
    </row>
    <row r="372" spans="1:9" s="18" customFormat="1" ht="15">
      <c r="A372" s="205">
        <v>91</v>
      </c>
      <c r="B372" s="409" t="s">
        <v>233</v>
      </c>
      <c r="C372" s="409"/>
      <c r="D372" s="409"/>
      <c r="E372" s="409"/>
      <c r="F372" s="409"/>
      <c r="G372" s="206">
        <v>2</v>
      </c>
      <c r="H372" s="207"/>
      <c r="I372" s="208">
        <f t="shared" si="14"/>
        <v>0</v>
      </c>
    </row>
    <row r="373" spans="1:9" s="18" customFormat="1" ht="15">
      <c r="A373" s="222"/>
      <c r="B373" s="280" t="s">
        <v>415</v>
      </c>
      <c r="C373" s="463"/>
      <c r="D373" s="463"/>
      <c r="E373" s="463"/>
      <c r="F373" s="464"/>
      <c r="G373" s="115"/>
      <c r="H373" s="111"/>
      <c r="I373" s="111"/>
    </row>
    <row r="374" spans="1:9" s="18" customFormat="1" ht="15">
      <c r="A374" s="159">
        <v>47340</v>
      </c>
      <c r="B374" s="256" t="s">
        <v>357</v>
      </c>
      <c r="C374" s="274"/>
      <c r="D374" s="274"/>
      <c r="E374" s="274"/>
      <c r="F374" s="274"/>
      <c r="G374" s="30">
        <v>5</v>
      </c>
      <c r="H374" s="172"/>
      <c r="I374" s="173">
        <f>SUM(G374*H374)</f>
        <v>0</v>
      </c>
    </row>
    <row r="375" spans="1:9" s="18" customFormat="1" ht="33.75" customHeight="1">
      <c r="A375" s="159">
        <v>2919</v>
      </c>
      <c r="B375" s="256" t="s">
        <v>331</v>
      </c>
      <c r="C375" s="256"/>
      <c r="D375" s="256"/>
      <c r="E375" s="256"/>
      <c r="F375" s="256"/>
      <c r="G375" s="30">
        <v>5</v>
      </c>
      <c r="H375" s="155"/>
      <c r="I375" s="169">
        <f t="shared" ref="I375:I388" si="15">SUM(G375*H375)</f>
        <v>0</v>
      </c>
    </row>
    <row r="376" spans="1:9" s="18" customFormat="1" ht="15">
      <c r="A376" s="159">
        <v>399</v>
      </c>
      <c r="B376" s="256" t="s">
        <v>178</v>
      </c>
      <c r="C376" s="256"/>
      <c r="D376" s="256"/>
      <c r="E376" s="256"/>
      <c r="F376" s="256"/>
      <c r="G376" s="30">
        <v>5</v>
      </c>
      <c r="H376" s="155"/>
      <c r="I376" s="169">
        <f t="shared" si="15"/>
        <v>0</v>
      </c>
    </row>
    <row r="377" spans="1:9" s="18" customFormat="1" ht="33" customHeight="1">
      <c r="A377" s="159">
        <v>47247</v>
      </c>
      <c r="B377" s="256" t="s">
        <v>443</v>
      </c>
      <c r="C377" s="295"/>
      <c r="D377" s="295"/>
      <c r="E377" s="295"/>
      <c r="F377" s="295"/>
      <c r="G377" s="30">
        <v>5</v>
      </c>
      <c r="H377" s="155"/>
      <c r="I377" s="169">
        <f t="shared" si="15"/>
        <v>0</v>
      </c>
    </row>
    <row r="378" spans="1:9" s="18" customFormat="1" ht="33" customHeight="1">
      <c r="A378" s="159">
        <v>5423</v>
      </c>
      <c r="B378" s="256" t="s">
        <v>358</v>
      </c>
      <c r="C378" s="256"/>
      <c r="D378" s="256"/>
      <c r="E378" s="256"/>
      <c r="F378" s="256"/>
      <c r="G378" s="30">
        <v>5</v>
      </c>
      <c r="H378" s="155"/>
      <c r="I378" s="169">
        <f t="shared" si="15"/>
        <v>0</v>
      </c>
    </row>
    <row r="379" spans="1:9" s="18" customFormat="1" ht="15">
      <c r="A379" s="159">
        <v>33990</v>
      </c>
      <c r="B379" s="278" t="s">
        <v>518</v>
      </c>
      <c r="C379" s="278"/>
      <c r="D379" s="278"/>
      <c r="E379" s="278"/>
      <c r="F379" s="278"/>
      <c r="G379" s="30">
        <v>5</v>
      </c>
      <c r="H379" s="155"/>
      <c r="I379" s="169">
        <f>SUM(G379*H379)</f>
        <v>0</v>
      </c>
    </row>
    <row r="380" spans="1:9" s="18" customFormat="1" ht="15">
      <c r="A380" s="159">
        <v>1802</v>
      </c>
      <c r="B380" s="256" t="s">
        <v>359</v>
      </c>
      <c r="C380" s="256"/>
      <c r="D380" s="256"/>
      <c r="E380" s="256"/>
      <c r="F380" s="256"/>
      <c r="G380" s="30">
        <v>5</v>
      </c>
      <c r="H380" s="155"/>
      <c r="I380" s="169">
        <f t="shared" si="15"/>
        <v>0</v>
      </c>
    </row>
    <row r="381" spans="1:9" s="18" customFormat="1" ht="15">
      <c r="A381" s="159">
        <v>33272</v>
      </c>
      <c r="B381" s="256" t="s">
        <v>244</v>
      </c>
      <c r="C381" s="256"/>
      <c r="D381" s="256"/>
      <c r="E381" s="256"/>
      <c r="F381" s="256"/>
      <c r="G381" s="30">
        <v>5</v>
      </c>
      <c r="H381" s="155"/>
      <c r="I381" s="169">
        <f t="shared" si="15"/>
        <v>0</v>
      </c>
    </row>
    <row r="382" spans="1:9" s="18" customFormat="1" ht="15">
      <c r="A382" s="159">
        <v>33731</v>
      </c>
      <c r="B382" s="256" t="s">
        <v>255</v>
      </c>
      <c r="C382" s="256"/>
      <c r="D382" s="256"/>
      <c r="E382" s="256"/>
      <c r="F382" s="256"/>
      <c r="G382" s="30">
        <v>5</v>
      </c>
      <c r="H382" s="155"/>
      <c r="I382" s="169">
        <f t="shared" si="15"/>
        <v>0</v>
      </c>
    </row>
    <row r="383" spans="1:9" s="18" customFormat="1" ht="15">
      <c r="A383" s="159">
        <v>47877</v>
      </c>
      <c r="B383" s="256" t="s">
        <v>249</v>
      </c>
      <c r="C383" s="256"/>
      <c r="D383" s="256"/>
      <c r="E383" s="256"/>
      <c r="F383" s="256"/>
      <c r="G383" s="30">
        <v>5</v>
      </c>
      <c r="H383" s="155"/>
      <c r="I383" s="169">
        <f t="shared" si="15"/>
        <v>0</v>
      </c>
    </row>
    <row r="384" spans="1:9" s="18" customFormat="1" ht="15">
      <c r="A384" s="159">
        <v>30793</v>
      </c>
      <c r="B384" s="288" t="s">
        <v>360</v>
      </c>
      <c r="C384" s="288"/>
      <c r="D384" s="288"/>
      <c r="E384" s="288"/>
      <c r="F384" s="288"/>
      <c r="G384" s="30">
        <v>5</v>
      </c>
      <c r="H384" s="155"/>
      <c r="I384" s="169">
        <f t="shared" si="15"/>
        <v>0</v>
      </c>
    </row>
    <row r="385" spans="1:9" s="18" customFormat="1" ht="45" customHeight="1">
      <c r="A385" s="159">
        <v>7496</v>
      </c>
      <c r="B385" s="256" t="s">
        <v>384</v>
      </c>
      <c r="C385" s="256"/>
      <c r="D385" s="256"/>
      <c r="E385" s="256"/>
      <c r="F385" s="256"/>
      <c r="G385" s="30">
        <v>8</v>
      </c>
      <c r="H385" s="155"/>
      <c r="I385" s="169">
        <f t="shared" si="15"/>
        <v>0</v>
      </c>
    </row>
    <row r="386" spans="1:9" s="18" customFormat="1" ht="33" customHeight="1">
      <c r="A386" s="159">
        <v>7489</v>
      </c>
      <c r="B386" s="256" t="s">
        <v>465</v>
      </c>
      <c r="C386" s="256"/>
      <c r="D386" s="256"/>
      <c r="E386" s="256"/>
      <c r="F386" s="256"/>
      <c r="G386" s="30">
        <v>8</v>
      </c>
      <c r="H386" s="155"/>
      <c r="I386" s="169">
        <f t="shared" si="15"/>
        <v>0</v>
      </c>
    </row>
    <row r="387" spans="1:9" s="18" customFormat="1" ht="33" customHeight="1">
      <c r="A387" s="159">
        <v>47249</v>
      </c>
      <c r="B387" s="256" t="s">
        <v>444</v>
      </c>
      <c r="C387" s="295"/>
      <c r="D387" s="295"/>
      <c r="E387" s="295"/>
      <c r="F387" s="295"/>
      <c r="G387" s="30">
        <v>8</v>
      </c>
      <c r="H387" s="155"/>
      <c r="I387" s="169">
        <f t="shared" si="15"/>
        <v>0</v>
      </c>
    </row>
    <row r="388" spans="1:9" s="20" customFormat="1" ht="33" customHeight="1">
      <c r="A388" s="159">
        <v>1034</v>
      </c>
      <c r="B388" s="256" t="s">
        <v>438</v>
      </c>
      <c r="C388" s="256"/>
      <c r="D388" s="256"/>
      <c r="E388" s="256"/>
      <c r="F388" s="256"/>
      <c r="G388" s="30">
        <v>8</v>
      </c>
      <c r="H388" s="155"/>
      <c r="I388" s="169">
        <f t="shared" si="15"/>
        <v>0</v>
      </c>
    </row>
    <row r="389" spans="1:9" s="18" customFormat="1" ht="15">
      <c r="A389" s="220"/>
      <c r="B389" s="308" t="s">
        <v>62</v>
      </c>
      <c r="C389" s="309"/>
      <c r="D389" s="309"/>
      <c r="E389" s="309"/>
      <c r="F389" s="310"/>
      <c r="G389" s="202"/>
      <c r="H389" s="188"/>
      <c r="I389" s="188"/>
    </row>
    <row r="390" spans="1:9" s="18" customFormat="1" ht="33.75" customHeight="1">
      <c r="A390" s="159">
        <v>322</v>
      </c>
      <c r="B390" s="256" t="s">
        <v>254</v>
      </c>
      <c r="C390" s="256"/>
      <c r="D390" s="256"/>
      <c r="E390" s="256"/>
      <c r="F390" s="256"/>
      <c r="G390" s="30">
        <v>5</v>
      </c>
      <c r="H390" s="155"/>
      <c r="I390" s="169">
        <f>SUM(G390*H390)</f>
        <v>0</v>
      </c>
    </row>
    <row r="391" spans="1:9" s="18" customFormat="1" ht="15">
      <c r="A391" s="159">
        <v>39435</v>
      </c>
      <c r="B391" s="288" t="s">
        <v>264</v>
      </c>
      <c r="C391" s="288"/>
      <c r="D391" s="288"/>
      <c r="E391" s="288"/>
      <c r="F391" s="288"/>
      <c r="G391" s="30">
        <v>5</v>
      </c>
      <c r="H391" s="155"/>
      <c r="I391" s="169">
        <f t="shared" ref="I391:I430" si="16">SUM(G391*H391)</f>
        <v>0</v>
      </c>
    </row>
    <row r="392" spans="1:9" s="18" customFormat="1" ht="15">
      <c r="A392" s="159">
        <v>30275</v>
      </c>
      <c r="B392" s="288" t="s">
        <v>334</v>
      </c>
      <c r="C392" s="288"/>
      <c r="D392" s="288"/>
      <c r="E392" s="288"/>
      <c r="F392" s="288"/>
      <c r="G392" s="30">
        <v>5</v>
      </c>
      <c r="H392" s="155"/>
      <c r="I392" s="169">
        <f t="shared" si="16"/>
        <v>0</v>
      </c>
    </row>
    <row r="393" spans="1:9" s="18" customFormat="1" ht="33" customHeight="1">
      <c r="A393" s="159">
        <v>47208</v>
      </c>
      <c r="B393" s="288" t="s">
        <v>466</v>
      </c>
      <c r="C393" s="288"/>
      <c r="D393" s="288"/>
      <c r="E393" s="288"/>
      <c r="F393" s="288"/>
      <c r="G393" s="30">
        <v>5</v>
      </c>
      <c r="H393" s="155"/>
      <c r="I393" s="169">
        <f t="shared" si="16"/>
        <v>0</v>
      </c>
    </row>
    <row r="394" spans="1:9" s="18" customFormat="1" ht="30.75" customHeight="1">
      <c r="A394" s="159">
        <v>33228</v>
      </c>
      <c r="B394" s="288" t="s">
        <v>476</v>
      </c>
      <c r="C394" s="288"/>
      <c r="D394" s="288"/>
      <c r="E394" s="288"/>
      <c r="F394" s="288"/>
      <c r="G394" s="30">
        <v>5</v>
      </c>
      <c r="H394" s="155"/>
      <c r="I394" s="169">
        <f t="shared" si="16"/>
        <v>0</v>
      </c>
    </row>
    <row r="395" spans="1:9" s="18" customFormat="1" ht="20.25" customHeight="1">
      <c r="A395" s="159">
        <v>1896</v>
      </c>
      <c r="B395" s="256" t="s">
        <v>63</v>
      </c>
      <c r="C395" s="256"/>
      <c r="D395" s="256"/>
      <c r="E395" s="256"/>
      <c r="F395" s="256"/>
      <c r="G395" s="30">
        <v>5</v>
      </c>
      <c r="H395" s="155"/>
      <c r="I395" s="169">
        <f t="shared" si="16"/>
        <v>0</v>
      </c>
    </row>
    <row r="396" spans="1:9" s="18" customFormat="1" ht="15">
      <c r="A396" s="159">
        <v>28927</v>
      </c>
      <c r="B396" s="288" t="s">
        <v>335</v>
      </c>
      <c r="C396" s="288"/>
      <c r="D396" s="288"/>
      <c r="E396" s="288"/>
      <c r="F396" s="288"/>
      <c r="G396" s="30">
        <v>5</v>
      </c>
      <c r="H396" s="155"/>
      <c r="I396" s="169">
        <f t="shared" si="16"/>
        <v>0</v>
      </c>
    </row>
    <row r="397" spans="1:9" s="18" customFormat="1" ht="33" customHeight="1">
      <c r="A397" s="159">
        <v>50744</v>
      </c>
      <c r="B397" s="288" t="s">
        <v>467</v>
      </c>
      <c r="C397" s="288"/>
      <c r="D397" s="288"/>
      <c r="E397" s="288"/>
      <c r="F397" s="288"/>
      <c r="G397" s="30">
        <v>5</v>
      </c>
      <c r="H397" s="155"/>
      <c r="I397" s="169">
        <f t="shared" si="16"/>
        <v>0</v>
      </c>
    </row>
    <row r="398" spans="1:9" s="18" customFormat="1" ht="20.25" customHeight="1">
      <c r="A398" s="159">
        <v>50747</v>
      </c>
      <c r="B398" s="288" t="s">
        <v>557</v>
      </c>
      <c r="C398" s="296"/>
      <c r="D398" s="296"/>
      <c r="E398" s="296"/>
      <c r="F398" s="296"/>
      <c r="G398" s="30">
        <v>5</v>
      </c>
      <c r="H398" s="155"/>
      <c r="I398" s="169">
        <f t="shared" si="16"/>
        <v>0</v>
      </c>
    </row>
    <row r="399" spans="1:9" s="18" customFormat="1" ht="15">
      <c r="A399" s="159">
        <v>30561</v>
      </c>
      <c r="B399" s="288" t="s">
        <v>99</v>
      </c>
      <c r="C399" s="288"/>
      <c r="D399" s="288"/>
      <c r="E399" s="288"/>
      <c r="F399" s="288"/>
      <c r="G399" s="30">
        <v>5</v>
      </c>
      <c r="H399" s="155"/>
      <c r="I399" s="169">
        <f t="shared" si="16"/>
        <v>0</v>
      </c>
    </row>
    <row r="400" spans="1:9" s="18" customFormat="1" ht="30" customHeight="1">
      <c r="A400" s="180">
        <v>8203</v>
      </c>
      <c r="B400" s="256" t="s">
        <v>468</v>
      </c>
      <c r="C400" s="295"/>
      <c r="D400" s="295"/>
      <c r="E400" s="295"/>
      <c r="F400" s="295"/>
      <c r="G400" s="116">
        <v>5</v>
      </c>
      <c r="H400" s="170"/>
      <c r="I400" s="169">
        <f t="shared" si="16"/>
        <v>0</v>
      </c>
    </row>
    <row r="401" spans="1:9" s="18" customFormat="1" ht="33" customHeight="1">
      <c r="A401" s="159">
        <v>5406</v>
      </c>
      <c r="B401" s="288" t="s">
        <v>385</v>
      </c>
      <c r="C401" s="288"/>
      <c r="D401" s="288"/>
      <c r="E401" s="288"/>
      <c r="F401" s="288"/>
      <c r="G401" s="30">
        <v>5</v>
      </c>
      <c r="H401" s="155"/>
      <c r="I401" s="169">
        <f t="shared" si="16"/>
        <v>0</v>
      </c>
    </row>
    <row r="402" spans="1:9" s="18" customFormat="1" ht="33" customHeight="1">
      <c r="A402" s="159">
        <v>427</v>
      </c>
      <c r="B402" s="273" t="s">
        <v>386</v>
      </c>
      <c r="C402" s="273"/>
      <c r="D402" s="273"/>
      <c r="E402" s="273"/>
      <c r="F402" s="273"/>
      <c r="G402" s="171">
        <v>1</v>
      </c>
      <c r="H402" s="155"/>
      <c r="I402" s="169">
        <f t="shared" si="16"/>
        <v>0</v>
      </c>
    </row>
    <row r="403" spans="1:9" s="18" customFormat="1" ht="15">
      <c r="A403" s="159">
        <v>7416</v>
      </c>
      <c r="B403" s="273" t="s">
        <v>245</v>
      </c>
      <c r="C403" s="273"/>
      <c r="D403" s="273"/>
      <c r="E403" s="273"/>
      <c r="F403" s="273"/>
      <c r="G403" s="171">
        <v>1</v>
      </c>
      <c r="H403" s="155"/>
      <c r="I403" s="169">
        <f t="shared" si="16"/>
        <v>0</v>
      </c>
    </row>
    <row r="404" spans="1:9" s="18" customFormat="1" ht="45" customHeight="1">
      <c r="A404" s="159">
        <v>1774</v>
      </c>
      <c r="B404" s="273" t="s">
        <v>526</v>
      </c>
      <c r="C404" s="273"/>
      <c r="D404" s="273"/>
      <c r="E404" s="273"/>
      <c r="F404" s="273"/>
      <c r="G404" s="171">
        <v>1</v>
      </c>
      <c r="H404" s="155"/>
      <c r="I404" s="169">
        <f t="shared" si="16"/>
        <v>0</v>
      </c>
    </row>
    <row r="405" spans="1:9" s="18" customFormat="1" ht="15">
      <c r="A405" s="159">
        <v>33218</v>
      </c>
      <c r="B405" s="256" t="s">
        <v>246</v>
      </c>
      <c r="C405" s="256"/>
      <c r="D405" s="256"/>
      <c r="E405" s="256"/>
      <c r="F405" s="256"/>
      <c r="G405" s="30">
        <v>1</v>
      </c>
      <c r="H405" s="155"/>
      <c r="I405" s="169">
        <f t="shared" si="16"/>
        <v>0</v>
      </c>
    </row>
    <row r="406" spans="1:9" s="18" customFormat="1" ht="16.5" customHeight="1">
      <c r="A406" s="159">
        <v>420</v>
      </c>
      <c r="B406" s="256" t="s">
        <v>361</v>
      </c>
      <c r="C406" s="256"/>
      <c r="D406" s="256"/>
      <c r="E406" s="256"/>
      <c r="F406" s="256"/>
      <c r="G406" s="30">
        <v>2</v>
      </c>
      <c r="H406" s="155"/>
      <c r="I406" s="169">
        <f t="shared" si="16"/>
        <v>0</v>
      </c>
    </row>
    <row r="407" spans="1:9" s="18" customFormat="1" ht="28.5" customHeight="1">
      <c r="A407" s="159">
        <v>8298</v>
      </c>
      <c r="B407" s="256" t="s">
        <v>469</v>
      </c>
      <c r="C407" s="295"/>
      <c r="D407" s="295"/>
      <c r="E407" s="295"/>
      <c r="F407" s="295"/>
      <c r="G407" s="30">
        <v>2</v>
      </c>
      <c r="H407" s="155"/>
      <c r="I407" s="169">
        <f t="shared" si="16"/>
        <v>0</v>
      </c>
    </row>
    <row r="408" spans="1:9" s="18" customFormat="1" ht="15">
      <c r="A408" s="159">
        <v>1697</v>
      </c>
      <c r="B408" s="288" t="s">
        <v>362</v>
      </c>
      <c r="C408" s="288"/>
      <c r="D408" s="288"/>
      <c r="E408" s="288"/>
      <c r="F408" s="288"/>
      <c r="G408" s="30">
        <v>2</v>
      </c>
      <c r="H408" s="155"/>
      <c r="I408" s="169">
        <f t="shared" si="16"/>
        <v>0</v>
      </c>
    </row>
    <row r="409" spans="1:9" s="18" customFormat="1" ht="15">
      <c r="A409" s="159">
        <v>33217</v>
      </c>
      <c r="B409" s="288" t="s">
        <v>363</v>
      </c>
      <c r="C409" s="288"/>
      <c r="D409" s="288"/>
      <c r="E409" s="288"/>
      <c r="F409" s="288"/>
      <c r="G409" s="30">
        <v>2</v>
      </c>
      <c r="H409" s="155"/>
      <c r="I409" s="169">
        <f t="shared" si="16"/>
        <v>0</v>
      </c>
    </row>
    <row r="410" spans="1:9" s="18" customFormat="1" ht="15">
      <c r="A410" s="159">
        <v>33365</v>
      </c>
      <c r="B410" s="288" t="s">
        <v>364</v>
      </c>
      <c r="C410" s="288"/>
      <c r="D410" s="288"/>
      <c r="E410" s="288"/>
      <c r="F410" s="288"/>
      <c r="G410" s="30">
        <v>2</v>
      </c>
      <c r="H410" s="155"/>
      <c r="I410" s="169">
        <f t="shared" si="16"/>
        <v>0</v>
      </c>
    </row>
    <row r="411" spans="1:9" s="18" customFormat="1" ht="15">
      <c r="A411" s="159">
        <v>350</v>
      </c>
      <c r="B411" s="288" t="s">
        <v>365</v>
      </c>
      <c r="C411" s="288"/>
      <c r="D411" s="288"/>
      <c r="E411" s="288"/>
      <c r="F411" s="288"/>
      <c r="G411" s="30">
        <v>1</v>
      </c>
      <c r="H411" s="155"/>
      <c r="I411" s="169">
        <f t="shared" si="16"/>
        <v>0</v>
      </c>
    </row>
    <row r="412" spans="1:9" s="18" customFormat="1" ht="15">
      <c r="A412" s="180">
        <v>7405</v>
      </c>
      <c r="B412" s="461" t="s">
        <v>207</v>
      </c>
      <c r="C412" s="408"/>
      <c r="D412" s="408"/>
      <c r="E412" s="408"/>
      <c r="F412" s="408"/>
      <c r="G412" s="116">
        <v>1</v>
      </c>
      <c r="H412" s="170"/>
      <c r="I412" s="169">
        <f t="shared" si="16"/>
        <v>0</v>
      </c>
    </row>
    <row r="413" spans="1:9" s="18" customFormat="1" ht="15">
      <c r="A413" s="159">
        <v>39324</v>
      </c>
      <c r="B413" s="407" t="s">
        <v>320</v>
      </c>
      <c r="C413" s="408"/>
      <c r="D413" s="408"/>
      <c r="E413" s="408"/>
      <c r="F413" s="408"/>
      <c r="G413" s="30">
        <v>1</v>
      </c>
      <c r="H413" s="155"/>
      <c r="I413" s="169">
        <f t="shared" si="16"/>
        <v>0</v>
      </c>
    </row>
    <row r="414" spans="1:9" s="18" customFormat="1" ht="15">
      <c r="A414" s="159">
        <v>39651</v>
      </c>
      <c r="B414" s="307" t="s">
        <v>240</v>
      </c>
      <c r="C414" s="296"/>
      <c r="D414" s="296"/>
      <c r="E414" s="296"/>
      <c r="F414" s="296"/>
      <c r="G414" s="30">
        <v>1</v>
      </c>
      <c r="H414" s="155"/>
      <c r="I414" s="169">
        <f t="shared" si="16"/>
        <v>0</v>
      </c>
    </row>
    <row r="415" spans="1:9" s="18" customFormat="1" ht="15">
      <c r="A415" s="159">
        <v>7412</v>
      </c>
      <c r="B415" s="407" t="s">
        <v>208</v>
      </c>
      <c r="C415" s="407"/>
      <c r="D415" s="407"/>
      <c r="E415" s="407"/>
      <c r="F415" s="407"/>
      <c r="G415" s="30">
        <v>1</v>
      </c>
      <c r="H415" s="155"/>
      <c r="I415" s="169">
        <f t="shared" si="16"/>
        <v>0</v>
      </c>
    </row>
    <row r="416" spans="1:9" s="18" customFormat="1" ht="15">
      <c r="A416" s="159">
        <v>47337</v>
      </c>
      <c r="B416" s="407" t="s">
        <v>319</v>
      </c>
      <c r="C416" s="408"/>
      <c r="D416" s="408"/>
      <c r="E416" s="408"/>
      <c r="F416" s="408"/>
      <c r="G416" s="30">
        <v>1</v>
      </c>
      <c r="H416" s="155"/>
      <c r="I416" s="169">
        <f t="shared" si="16"/>
        <v>0</v>
      </c>
    </row>
    <row r="417" spans="1:9" s="18" customFormat="1" ht="17.25" customHeight="1">
      <c r="A417" s="159">
        <v>2481</v>
      </c>
      <c r="B417" s="256" t="s">
        <v>317</v>
      </c>
      <c r="C417" s="256"/>
      <c r="D417" s="256"/>
      <c r="E417" s="256"/>
      <c r="F417" s="256"/>
      <c r="G417" s="30">
        <v>1</v>
      </c>
      <c r="H417" s="155"/>
      <c r="I417" s="169">
        <f t="shared" si="16"/>
        <v>0</v>
      </c>
    </row>
    <row r="418" spans="1:9" s="18" customFormat="1" ht="15">
      <c r="A418" s="159">
        <v>357</v>
      </c>
      <c r="B418" s="256" t="s">
        <v>495</v>
      </c>
      <c r="C418" s="256"/>
      <c r="D418" s="256"/>
      <c r="E418" s="256"/>
      <c r="F418" s="256"/>
      <c r="G418" s="30">
        <v>10</v>
      </c>
      <c r="H418" s="155"/>
      <c r="I418" s="169">
        <f t="shared" si="16"/>
        <v>0</v>
      </c>
    </row>
    <row r="419" spans="1:9" s="18" customFormat="1" ht="33" customHeight="1">
      <c r="A419" s="159">
        <v>39702</v>
      </c>
      <c r="B419" s="256" t="s">
        <v>470</v>
      </c>
      <c r="C419" s="295"/>
      <c r="D419" s="295"/>
      <c r="E419" s="295"/>
      <c r="F419" s="295"/>
      <c r="G419" s="30">
        <v>10</v>
      </c>
      <c r="H419" s="155"/>
      <c r="I419" s="169">
        <f t="shared" si="16"/>
        <v>0</v>
      </c>
    </row>
    <row r="420" spans="1:9" s="18" customFormat="1" ht="34.5" customHeight="1">
      <c r="A420" s="159">
        <v>2303</v>
      </c>
      <c r="B420" s="256" t="s">
        <v>499</v>
      </c>
      <c r="C420" s="256"/>
      <c r="D420" s="256"/>
      <c r="E420" s="256"/>
      <c r="F420" s="256"/>
      <c r="G420" s="30">
        <v>10</v>
      </c>
      <c r="H420" s="155"/>
      <c r="I420" s="169">
        <f t="shared" si="16"/>
        <v>0</v>
      </c>
    </row>
    <row r="421" spans="1:9" s="18" customFormat="1" ht="32.25" customHeight="1">
      <c r="A421" s="180">
        <v>4417</v>
      </c>
      <c r="B421" s="256" t="s">
        <v>475</v>
      </c>
      <c r="C421" s="295"/>
      <c r="D421" s="295"/>
      <c r="E421" s="295"/>
      <c r="F421" s="295"/>
      <c r="G421" s="116">
        <v>10</v>
      </c>
      <c r="H421" s="170"/>
      <c r="I421" s="169">
        <f t="shared" si="16"/>
        <v>0</v>
      </c>
    </row>
    <row r="422" spans="1:9" s="18" customFormat="1" ht="21" customHeight="1">
      <c r="A422" s="180">
        <v>33813</v>
      </c>
      <c r="B422" s="278" t="s">
        <v>528</v>
      </c>
      <c r="C422" s="274"/>
      <c r="D422" s="274"/>
      <c r="E422" s="274"/>
      <c r="F422" s="274"/>
      <c r="G422" s="116">
        <v>10</v>
      </c>
      <c r="H422" s="170"/>
      <c r="I422" s="169">
        <f t="shared" si="16"/>
        <v>0</v>
      </c>
    </row>
    <row r="423" spans="1:9" s="18" customFormat="1" ht="33" customHeight="1">
      <c r="A423" s="159">
        <v>1194</v>
      </c>
      <c r="B423" s="256" t="s">
        <v>397</v>
      </c>
      <c r="C423" s="256"/>
      <c r="D423" s="256"/>
      <c r="E423" s="256"/>
      <c r="F423" s="256"/>
      <c r="G423" s="30">
        <v>10</v>
      </c>
      <c r="H423" s="155"/>
      <c r="I423" s="169">
        <f t="shared" si="16"/>
        <v>0</v>
      </c>
    </row>
    <row r="424" spans="1:9" s="18" customFormat="1" ht="33" customHeight="1">
      <c r="A424" s="159">
        <v>3608</v>
      </c>
      <c r="B424" s="256" t="s">
        <v>474</v>
      </c>
      <c r="C424" s="256"/>
      <c r="D424" s="256"/>
      <c r="E424" s="256"/>
      <c r="F424" s="256"/>
      <c r="G424" s="30">
        <v>10</v>
      </c>
      <c r="H424" s="155"/>
      <c r="I424" s="169">
        <f t="shared" si="16"/>
        <v>0</v>
      </c>
    </row>
    <row r="425" spans="1:9" s="18" customFormat="1" ht="31.5" customHeight="1">
      <c r="A425" s="159">
        <v>4497</v>
      </c>
      <c r="B425" s="256" t="s">
        <v>366</v>
      </c>
      <c r="C425" s="256"/>
      <c r="D425" s="256"/>
      <c r="E425" s="256"/>
      <c r="F425" s="256"/>
      <c r="G425" s="30">
        <v>10</v>
      </c>
      <c r="H425" s="155"/>
      <c r="I425" s="169">
        <f t="shared" si="16"/>
        <v>0</v>
      </c>
    </row>
    <row r="426" spans="1:9" s="18" customFormat="1" ht="15">
      <c r="A426" s="159">
        <v>2096</v>
      </c>
      <c r="B426" s="256" t="s">
        <v>247</v>
      </c>
      <c r="C426" s="256"/>
      <c r="D426" s="256"/>
      <c r="E426" s="256"/>
      <c r="F426" s="256"/>
      <c r="G426" s="30">
        <v>10</v>
      </c>
      <c r="H426" s="155"/>
      <c r="I426" s="169">
        <f t="shared" si="16"/>
        <v>0</v>
      </c>
    </row>
    <row r="427" spans="1:9" s="18" customFormat="1" ht="15">
      <c r="A427" s="159">
        <v>33206</v>
      </c>
      <c r="B427" s="256" t="s">
        <v>112</v>
      </c>
      <c r="C427" s="256"/>
      <c r="D427" s="256"/>
      <c r="E427" s="256"/>
      <c r="F427" s="256"/>
      <c r="G427" s="30">
        <v>10</v>
      </c>
      <c r="H427" s="155"/>
      <c r="I427" s="169">
        <f t="shared" si="16"/>
        <v>0</v>
      </c>
    </row>
    <row r="428" spans="1:9" s="18" customFormat="1" ht="15">
      <c r="A428" s="159">
        <v>33362</v>
      </c>
      <c r="B428" s="288" t="s">
        <v>248</v>
      </c>
      <c r="C428" s="288"/>
      <c r="D428" s="288"/>
      <c r="E428" s="288"/>
      <c r="F428" s="288"/>
      <c r="G428" s="30">
        <v>10</v>
      </c>
      <c r="H428" s="155"/>
      <c r="I428" s="169">
        <f t="shared" si="16"/>
        <v>0</v>
      </c>
    </row>
    <row r="429" spans="1:9" s="18" customFormat="1" ht="15">
      <c r="A429" s="159">
        <v>1293</v>
      </c>
      <c r="B429" s="256" t="s">
        <v>90</v>
      </c>
      <c r="C429" s="256"/>
      <c r="D429" s="256"/>
      <c r="E429" s="256"/>
      <c r="F429" s="256"/>
      <c r="G429" s="30">
        <v>10</v>
      </c>
      <c r="H429" s="155"/>
      <c r="I429" s="169">
        <f t="shared" si="16"/>
        <v>0</v>
      </c>
    </row>
    <row r="430" spans="1:9" s="18" customFormat="1" ht="15" customHeight="1">
      <c r="A430" s="159">
        <v>39453</v>
      </c>
      <c r="B430" s="256" t="s">
        <v>260</v>
      </c>
      <c r="C430" s="274"/>
      <c r="D430" s="274"/>
      <c r="E430" s="274"/>
      <c r="F430" s="274"/>
      <c r="G430" s="30">
        <v>10</v>
      </c>
      <c r="H430" s="155"/>
      <c r="I430" s="169">
        <f t="shared" si="16"/>
        <v>0</v>
      </c>
    </row>
    <row r="431" spans="1:9" s="18" customFormat="1" ht="15">
      <c r="A431" s="224"/>
      <c r="B431" s="328" t="s">
        <v>416</v>
      </c>
      <c r="C431" s="453"/>
      <c r="D431" s="453"/>
      <c r="E431" s="453"/>
      <c r="F431" s="454"/>
      <c r="G431" s="199"/>
      <c r="H431" s="165"/>
      <c r="I431" s="165"/>
    </row>
    <row r="432" spans="1:9" s="18" customFormat="1" ht="15">
      <c r="A432" s="156">
        <v>2987</v>
      </c>
      <c r="B432" s="257" t="s">
        <v>91</v>
      </c>
      <c r="C432" s="257"/>
      <c r="D432" s="257"/>
      <c r="E432" s="257"/>
      <c r="F432" s="257"/>
      <c r="G432" s="31">
        <v>30</v>
      </c>
      <c r="H432" s="144"/>
      <c r="I432" s="137">
        <f t="shared" ref="I432:I438" si="17">SUM(G432*H432)</f>
        <v>0</v>
      </c>
    </row>
    <row r="433" spans="1:11" s="18" customFormat="1" ht="33" customHeight="1">
      <c r="A433" s="156" t="s">
        <v>131</v>
      </c>
      <c r="B433" s="257" t="s">
        <v>191</v>
      </c>
      <c r="C433" s="257"/>
      <c r="D433" s="257"/>
      <c r="E433" s="257"/>
      <c r="F433" s="257"/>
      <c r="G433" s="209">
        <v>255</v>
      </c>
      <c r="H433" s="144"/>
      <c r="I433" s="137">
        <f t="shared" si="17"/>
        <v>0</v>
      </c>
    </row>
    <row r="434" spans="1:11" s="18" customFormat="1" ht="33" customHeight="1">
      <c r="A434" s="156" t="s">
        <v>130</v>
      </c>
      <c r="B434" s="257" t="s">
        <v>192</v>
      </c>
      <c r="C434" s="257"/>
      <c r="D434" s="257"/>
      <c r="E434" s="257"/>
      <c r="F434" s="257"/>
      <c r="G434" s="209">
        <v>225</v>
      </c>
      <c r="H434" s="144"/>
      <c r="I434" s="137">
        <f t="shared" si="17"/>
        <v>0</v>
      </c>
    </row>
    <row r="435" spans="1:11" s="18" customFormat="1" ht="15">
      <c r="A435" s="156">
        <v>5686</v>
      </c>
      <c r="B435" s="257" t="s">
        <v>64</v>
      </c>
      <c r="C435" s="257"/>
      <c r="D435" s="257"/>
      <c r="E435" s="257"/>
      <c r="F435" s="257"/>
      <c r="G435" s="209">
        <v>25</v>
      </c>
      <c r="H435" s="144"/>
      <c r="I435" s="137">
        <f t="shared" si="17"/>
        <v>0</v>
      </c>
    </row>
    <row r="436" spans="1:11" s="18" customFormat="1" ht="58.5" customHeight="1">
      <c r="A436" s="156">
        <v>5161</v>
      </c>
      <c r="B436" s="314" t="s">
        <v>307</v>
      </c>
      <c r="C436" s="321"/>
      <c r="D436" s="321"/>
      <c r="E436" s="321"/>
      <c r="F436" s="321"/>
      <c r="G436" s="209">
        <v>120</v>
      </c>
      <c r="H436" s="144"/>
      <c r="I436" s="137">
        <f t="shared" si="17"/>
        <v>0</v>
      </c>
    </row>
    <row r="437" spans="1:11" s="18" customFormat="1" ht="15">
      <c r="A437" s="156">
        <v>3374</v>
      </c>
      <c r="B437" s="257" t="s">
        <v>65</v>
      </c>
      <c r="C437" s="257"/>
      <c r="D437" s="257"/>
      <c r="E437" s="257"/>
      <c r="F437" s="257"/>
      <c r="G437" s="209">
        <v>5</v>
      </c>
      <c r="H437" s="144"/>
      <c r="I437" s="137">
        <f t="shared" si="17"/>
        <v>0</v>
      </c>
    </row>
    <row r="438" spans="1:11" s="18" customFormat="1" ht="33" customHeight="1">
      <c r="A438" s="45">
        <v>6635</v>
      </c>
      <c r="B438" s="257" t="s">
        <v>265</v>
      </c>
      <c r="C438" s="257"/>
      <c r="D438" s="257"/>
      <c r="E438" s="257"/>
      <c r="F438" s="257"/>
      <c r="G438" s="31">
        <v>1</v>
      </c>
      <c r="H438" s="144"/>
      <c r="I438" s="137">
        <f t="shared" si="17"/>
        <v>0</v>
      </c>
    </row>
    <row r="439" spans="1:11" s="18" customFormat="1" ht="15">
      <c r="A439" s="221"/>
      <c r="B439" s="318" t="s">
        <v>421</v>
      </c>
      <c r="C439" s="319"/>
      <c r="D439" s="319"/>
      <c r="E439" s="319"/>
      <c r="F439" s="320"/>
      <c r="G439" s="188"/>
      <c r="H439" s="188"/>
      <c r="I439" s="188"/>
    </row>
    <row r="440" spans="1:11" s="18" customFormat="1" ht="15">
      <c r="A440" s="159">
        <v>497</v>
      </c>
      <c r="B440" s="256" t="s">
        <v>179</v>
      </c>
      <c r="C440" s="256"/>
      <c r="D440" s="256"/>
      <c r="E440" s="256"/>
      <c r="F440" s="256"/>
      <c r="G440" s="37">
        <v>4</v>
      </c>
      <c r="H440" s="155"/>
      <c r="I440" s="169">
        <f>SUM(G440*H440)</f>
        <v>0</v>
      </c>
    </row>
    <row r="441" spans="1:11" s="18" customFormat="1" ht="15">
      <c r="A441" s="159">
        <v>1690</v>
      </c>
      <c r="B441" s="256" t="s">
        <v>387</v>
      </c>
      <c r="C441" s="256"/>
      <c r="D441" s="256"/>
      <c r="E441" s="256"/>
      <c r="F441" s="256"/>
      <c r="G441" s="37">
        <v>6</v>
      </c>
      <c r="H441" s="155"/>
      <c r="I441" s="169">
        <f t="shared" ref="I441:I446" si="18">SUM(G441*H441)</f>
        <v>0</v>
      </c>
    </row>
    <row r="442" spans="1:11" s="18" customFormat="1" ht="15">
      <c r="A442" s="159">
        <v>25901</v>
      </c>
      <c r="B442" s="256" t="s">
        <v>289</v>
      </c>
      <c r="C442" s="274"/>
      <c r="D442" s="274"/>
      <c r="E442" s="274"/>
      <c r="F442" s="274"/>
      <c r="G442" s="37">
        <v>6</v>
      </c>
      <c r="H442" s="155"/>
      <c r="I442" s="169">
        <f t="shared" si="18"/>
        <v>0</v>
      </c>
    </row>
    <row r="443" spans="1:11" s="18" customFormat="1" ht="15">
      <c r="A443" s="159">
        <v>490</v>
      </c>
      <c r="B443" s="273" t="s">
        <v>125</v>
      </c>
      <c r="C443" s="273"/>
      <c r="D443" s="273"/>
      <c r="E443" s="273"/>
      <c r="F443" s="273"/>
      <c r="G443" s="37">
        <v>3</v>
      </c>
      <c r="H443" s="155"/>
      <c r="I443" s="169">
        <f t="shared" si="18"/>
        <v>0</v>
      </c>
    </row>
    <row r="444" spans="1:11" s="18" customFormat="1" ht="15">
      <c r="A444" s="159">
        <v>6011</v>
      </c>
      <c r="B444" s="273" t="s">
        <v>388</v>
      </c>
      <c r="C444" s="273"/>
      <c r="D444" s="273"/>
      <c r="E444" s="273"/>
      <c r="F444" s="273"/>
      <c r="G444" s="37">
        <v>6</v>
      </c>
      <c r="H444" s="155"/>
      <c r="I444" s="169">
        <f t="shared" si="18"/>
        <v>0</v>
      </c>
    </row>
    <row r="445" spans="1:11" s="18" customFormat="1" ht="15">
      <c r="A445" s="159">
        <v>39698</v>
      </c>
      <c r="B445" s="273" t="s">
        <v>266</v>
      </c>
      <c r="C445" s="274"/>
      <c r="D445" s="274"/>
      <c r="E445" s="274"/>
      <c r="F445" s="274"/>
      <c r="G445" s="37">
        <v>3</v>
      </c>
      <c r="H445" s="155"/>
      <c r="I445" s="169">
        <f t="shared" si="18"/>
        <v>0</v>
      </c>
    </row>
    <row r="446" spans="1:11" s="18" customFormat="1" ht="15">
      <c r="A446" s="159">
        <v>47191</v>
      </c>
      <c r="B446" s="273" t="s">
        <v>290</v>
      </c>
      <c r="C446" s="274"/>
      <c r="D446" s="274"/>
      <c r="E446" s="274"/>
      <c r="F446" s="274"/>
      <c r="G446" s="37">
        <v>1</v>
      </c>
      <c r="H446" s="155"/>
      <c r="I446" s="169">
        <f t="shared" si="18"/>
        <v>0</v>
      </c>
    </row>
    <row r="447" spans="1:11" s="18" customFormat="1" ht="15">
      <c r="A447" s="225"/>
      <c r="B447" s="293" t="s">
        <v>422</v>
      </c>
      <c r="C447" s="294"/>
      <c r="D447" s="294"/>
      <c r="E447" s="294"/>
      <c r="F447" s="294"/>
      <c r="G447" s="109"/>
      <c r="H447" s="165"/>
      <c r="I447" s="165"/>
    </row>
    <row r="448" spans="1:11" s="18" customFormat="1" ht="15.75">
      <c r="A448" s="156">
        <v>33324</v>
      </c>
      <c r="B448" s="314" t="s">
        <v>102</v>
      </c>
      <c r="C448" s="314"/>
      <c r="D448" s="314"/>
      <c r="E448" s="314"/>
      <c r="F448" s="314"/>
      <c r="G448" s="31">
        <v>20</v>
      </c>
      <c r="H448" s="144"/>
      <c r="I448" s="210">
        <f>SUM(G448*H448)</f>
        <v>0</v>
      </c>
      <c r="K448" s="57"/>
    </row>
    <row r="449" spans="1:9" s="20" customFormat="1" ht="14.25">
      <c r="A449" s="156">
        <v>33325</v>
      </c>
      <c r="B449" s="314" t="s">
        <v>103</v>
      </c>
      <c r="C449" s="314"/>
      <c r="D449" s="314"/>
      <c r="E449" s="314"/>
      <c r="F449" s="314"/>
      <c r="G449" s="31">
        <v>20</v>
      </c>
      <c r="H449" s="144"/>
      <c r="I449" s="210">
        <f>SUM(G449*H449)</f>
        <v>0</v>
      </c>
    </row>
    <row r="450" spans="1:9" s="20" customFormat="1" ht="15" customHeight="1">
      <c r="A450" s="156">
        <v>33326</v>
      </c>
      <c r="B450" s="314" t="s">
        <v>104</v>
      </c>
      <c r="C450" s="314"/>
      <c r="D450" s="314"/>
      <c r="E450" s="314"/>
      <c r="F450" s="314"/>
      <c r="G450" s="31">
        <v>20</v>
      </c>
      <c r="H450" s="144"/>
      <c r="I450" s="210">
        <f>SUM(G450*H450)</f>
        <v>0</v>
      </c>
    </row>
    <row r="451" spans="1:9" s="18" customFormat="1" ht="15" customHeight="1">
      <c r="A451" s="227"/>
      <c r="B451" s="378" t="s">
        <v>423</v>
      </c>
      <c r="C451" s="378"/>
      <c r="D451" s="378"/>
      <c r="E451" s="378"/>
      <c r="F451" s="378"/>
      <c r="G451" s="379"/>
      <c r="H451" s="188"/>
      <c r="I451" s="188"/>
    </row>
    <row r="452" spans="1:9" s="18" customFormat="1" ht="15">
      <c r="A452" s="156" t="s">
        <v>127</v>
      </c>
      <c r="B452" s="257" t="s">
        <v>68</v>
      </c>
      <c r="C452" s="257"/>
      <c r="D452" s="257"/>
      <c r="E452" s="257"/>
      <c r="F452" s="257"/>
      <c r="G452" s="31">
        <v>5</v>
      </c>
      <c r="H452" s="144"/>
      <c r="I452" s="137">
        <f>SUM(G452*H452)</f>
        <v>0</v>
      </c>
    </row>
    <row r="453" spans="1:9" s="18" customFormat="1" ht="15">
      <c r="A453" s="226"/>
      <c r="B453" s="291" t="s">
        <v>406</v>
      </c>
      <c r="C453" s="292"/>
      <c r="D453" s="292"/>
      <c r="E453" s="292"/>
      <c r="F453" s="292"/>
      <c r="G453" s="211"/>
      <c r="H453" s="188"/>
      <c r="I453" s="188"/>
    </row>
    <row r="454" spans="1:9" s="18" customFormat="1" ht="25.5" customHeight="1">
      <c r="A454" s="156">
        <v>30818</v>
      </c>
      <c r="B454" s="258" t="s">
        <v>560</v>
      </c>
      <c r="C454" s="258"/>
      <c r="D454" s="258"/>
      <c r="E454" s="258"/>
      <c r="F454" s="258"/>
      <c r="G454" s="31">
        <v>16</v>
      </c>
      <c r="H454" s="144"/>
      <c r="I454" s="137">
        <f>SUM(G454*H454)</f>
        <v>0</v>
      </c>
    </row>
    <row r="455" spans="1:9" s="18" customFormat="1" ht="15">
      <c r="A455" s="156">
        <v>30867</v>
      </c>
      <c r="B455" s="279" t="s">
        <v>561</v>
      </c>
      <c r="C455" s="279"/>
      <c r="D455" s="279"/>
      <c r="E455" s="279"/>
      <c r="F455" s="279"/>
      <c r="G455" s="31">
        <v>16</v>
      </c>
      <c r="H455" s="144"/>
      <c r="I455" s="137">
        <f t="shared" ref="I455:I475" si="19">SUM(G455*H455)</f>
        <v>0</v>
      </c>
    </row>
    <row r="456" spans="1:9" s="18" customFormat="1" ht="15">
      <c r="A456" s="156">
        <v>30951</v>
      </c>
      <c r="B456" s="279" t="s">
        <v>198</v>
      </c>
      <c r="C456" s="279"/>
      <c r="D456" s="279"/>
      <c r="E456" s="279"/>
      <c r="F456" s="279"/>
      <c r="G456" s="31">
        <v>16</v>
      </c>
      <c r="H456" s="144"/>
      <c r="I456" s="137">
        <f t="shared" si="19"/>
        <v>0</v>
      </c>
    </row>
    <row r="457" spans="1:9" s="18" customFormat="1" ht="15">
      <c r="A457" s="156">
        <v>39839</v>
      </c>
      <c r="B457" s="287" t="s">
        <v>568</v>
      </c>
      <c r="C457" s="287"/>
      <c r="D457" s="287"/>
      <c r="E457" s="287"/>
      <c r="F457" s="287"/>
      <c r="G457" s="31">
        <v>16</v>
      </c>
      <c r="H457" s="148"/>
      <c r="I457" s="137">
        <f t="shared" si="19"/>
        <v>0</v>
      </c>
    </row>
    <row r="458" spans="1:9" s="18" customFormat="1" ht="15">
      <c r="A458" s="156">
        <v>39841</v>
      </c>
      <c r="B458" s="287" t="s">
        <v>570</v>
      </c>
      <c r="C458" s="287"/>
      <c r="D458" s="287"/>
      <c r="E458" s="287"/>
      <c r="F458" s="287"/>
      <c r="G458" s="31">
        <v>16</v>
      </c>
      <c r="H458" s="148"/>
      <c r="I458" s="137">
        <f t="shared" si="19"/>
        <v>0</v>
      </c>
    </row>
    <row r="459" spans="1:9" s="18" customFormat="1" ht="15">
      <c r="A459" s="156">
        <v>39298</v>
      </c>
      <c r="B459" s="287" t="s">
        <v>429</v>
      </c>
      <c r="C459" s="365"/>
      <c r="D459" s="365"/>
      <c r="E459" s="365"/>
      <c r="F459" s="365"/>
      <c r="G459" s="31">
        <v>16</v>
      </c>
      <c r="H459" s="148"/>
      <c r="I459" s="137">
        <f t="shared" si="19"/>
        <v>0</v>
      </c>
    </row>
    <row r="460" spans="1:9" s="18" customFormat="1" ht="15">
      <c r="A460" s="156">
        <v>30820</v>
      </c>
      <c r="B460" s="289" t="s">
        <v>306</v>
      </c>
      <c r="C460" s="290"/>
      <c r="D460" s="290"/>
      <c r="E460" s="290"/>
      <c r="F460" s="290"/>
      <c r="G460" s="31">
        <v>16</v>
      </c>
      <c r="H460" s="148"/>
      <c r="I460" s="137">
        <f t="shared" si="19"/>
        <v>0</v>
      </c>
    </row>
    <row r="461" spans="1:9" s="18" customFormat="1" ht="15">
      <c r="A461" s="156">
        <v>30870</v>
      </c>
      <c r="B461" s="279" t="s">
        <v>574</v>
      </c>
      <c r="C461" s="279"/>
      <c r="D461" s="279"/>
      <c r="E461" s="279"/>
      <c r="F461" s="279"/>
      <c r="G461" s="31">
        <v>16</v>
      </c>
      <c r="H461" s="144"/>
      <c r="I461" s="137">
        <f t="shared" si="19"/>
        <v>0</v>
      </c>
    </row>
    <row r="462" spans="1:9" s="18" customFormat="1" ht="15">
      <c r="A462" s="156">
        <v>30950</v>
      </c>
      <c r="B462" s="279" t="s">
        <v>563</v>
      </c>
      <c r="C462" s="279"/>
      <c r="D462" s="279"/>
      <c r="E462" s="279"/>
      <c r="F462" s="279"/>
      <c r="G462" s="31">
        <v>16</v>
      </c>
      <c r="H462" s="144"/>
      <c r="I462" s="137">
        <f t="shared" si="19"/>
        <v>0</v>
      </c>
    </row>
    <row r="463" spans="1:9" s="18" customFormat="1" ht="15">
      <c r="A463" s="156">
        <v>39515</v>
      </c>
      <c r="B463" s="287" t="s">
        <v>566</v>
      </c>
      <c r="C463" s="287"/>
      <c r="D463" s="287"/>
      <c r="E463" s="287"/>
      <c r="F463" s="287"/>
      <c r="G463" s="31">
        <v>16</v>
      </c>
      <c r="H463" s="144"/>
      <c r="I463" s="137">
        <f t="shared" si="19"/>
        <v>0</v>
      </c>
    </row>
    <row r="464" spans="1:9" s="18" customFormat="1" ht="15">
      <c r="A464" s="156">
        <v>39842</v>
      </c>
      <c r="B464" s="287" t="s">
        <v>571</v>
      </c>
      <c r="C464" s="287"/>
      <c r="D464" s="287"/>
      <c r="E464" s="287"/>
      <c r="F464" s="287"/>
      <c r="G464" s="31">
        <v>16</v>
      </c>
      <c r="H464" s="148"/>
      <c r="I464" s="137">
        <f t="shared" si="19"/>
        <v>0</v>
      </c>
    </row>
    <row r="465" spans="1:9" s="18" customFormat="1" ht="15">
      <c r="A465" s="156">
        <v>30819</v>
      </c>
      <c r="B465" s="258" t="s">
        <v>452</v>
      </c>
      <c r="C465" s="258"/>
      <c r="D465" s="258"/>
      <c r="E465" s="258"/>
      <c r="F465" s="258"/>
      <c r="G465" s="31">
        <v>16</v>
      </c>
      <c r="H465" s="144"/>
      <c r="I465" s="137">
        <f t="shared" si="19"/>
        <v>0</v>
      </c>
    </row>
    <row r="466" spans="1:9" s="18" customFormat="1" ht="15">
      <c r="A466" s="156">
        <v>30864</v>
      </c>
      <c r="B466" s="279" t="s">
        <v>562</v>
      </c>
      <c r="C466" s="279"/>
      <c r="D466" s="279"/>
      <c r="E466" s="279"/>
      <c r="F466" s="279"/>
      <c r="G466" s="31">
        <v>16</v>
      </c>
      <c r="H466" s="144"/>
      <c r="I466" s="137">
        <f t="shared" si="19"/>
        <v>0</v>
      </c>
    </row>
    <row r="467" spans="1:9" s="18" customFormat="1" ht="15">
      <c r="A467" s="156">
        <v>30952</v>
      </c>
      <c r="B467" s="279" t="s">
        <v>199</v>
      </c>
      <c r="C467" s="279"/>
      <c r="D467" s="279"/>
      <c r="E467" s="279"/>
      <c r="F467" s="279"/>
      <c r="G467" s="31">
        <v>16</v>
      </c>
      <c r="H467" s="144"/>
      <c r="I467" s="137">
        <f t="shared" si="19"/>
        <v>0</v>
      </c>
    </row>
    <row r="468" spans="1:9" s="18" customFormat="1" ht="15">
      <c r="A468" s="156">
        <v>39709</v>
      </c>
      <c r="B468" s="287" t="s">
        <v>567</v>
      </c>
      <c r="C468" s="287"/>
      <c r="D468" s="287"/>
      <c r="E468" s="287"/>
      <c r="F468" s="287"/>
      <c r="G468" s="31">
        <v>16</v>
      </c>
      <c r="H468" s="148"/>
      <c r="I468" s="137">
        <f t="shared" si="19"/>
        <v>0</v>
      </c>
    </row>
    <row r="469" spans="1:9" s="18" customFormat="1" ht="15">
      <c r="A469" s="156">
        <v>39843</v>
      </c>
      <c r="B469" s="287" t="s">
        <v>572</v>
      </c>
      <c r="C469" s="287"/>
      <c r="D469" s="287"/>
      <c r="E469" s="287"/>
      <c r="F469" s="287"/>
      <c r="G469" s="31">
        <v>16</v>
      </c>
      <c r="H469" s="148"/>
      <c r="I469" s="137">
        <f t="shared" si="19"/>
        <v>0</v>
      </c>
    </row>
    <row r="470" spans="1:9" s="18" customFormat="1" ht="15">
      <c r="A470" s="156">
        <v>30821</v>
      </c>
      <c r="B470" s="279" t="s">
        <v>396</v>
      </c>
      <c r="C470" s="279"/>
      <c r="D470" s="279"/>
      <c r="E470" s="279"/>
      <c r="F470" s="279"/>
      <c r="G470" s="31">
        <v>16</v>
      </c>
      <c r="H470" s="144"/>
      <c r="I470" s="137">
        <f t="shared" si="19"/>
        <v>0</v>
      </c>
    </row>
    <row r="471" spans="1:9" s="18" customFormat="1" ht="15">
      <c r="A471" s="156">
        <v>30873</v>
      </c>
      <c r="B471" s="279" t="s">
        <v>564</v>
      </c>
      <c r="C471" s="279"/>
      <c r="D471" s="279"/>
      <c r="E471" s="279"/>
      <c r="F471" s="279"/>
      <c r="G471" s="31">
        <v>16</v>
      </c>
      <c r="H471" s="144"/>
      <c r="I471" s="137">
        <f t="shared" si="19"/>
        <v>0</v>
      </c>
    </row>
    <row r="472" spans="1:9" s="18" customFormat="1" ht="15">
      <c r="A472" s="156">
        <v>30957</v>
      </c>
      <c r="B472" s="279" t="s">
        <v>565</v>
      </c>
      <c r="C472" s="279"/>
      <c r="D472" s="279"/>
      <c r="E472" s="279"/>
      <c r="F472" s="279"/>
      <c r="G472" s="31">
        <v>16</v>
      </c>
      <c r="H472" s="144"/>
      <c r="I472" s="137">
        <f t="shared" si="19"/>
        <v>0</v>
      </c>
    </row>
    <row r="473" spans="1:9" s="18" customFormat="1" ht="15">
      <c r="A473" s="156">
        <v>39840</v>
      </c>
      <c r="B473" s="287" t="s">
        <v>569</v>
      </c>
      <c r="C473" s="287"/>
      <c r="D473" s="287"/>
      <c r="E473" s="287"/>
      <c r="F473" s="287"/>
      <c r="G473" s="31">
        <v>16</v>
      </c>
      <c r="H473" s="148"/>
      <c r="I473" s="137">
        <f t="shared" si="19"/>
        <v>0</v>
      </c>
    </row>
    <row r="474" spans="1:9" s="18" customFormat="1" ht="15">
      <c r="A474" s="156">
        <v>39844</v>
      </c>
      <c r="B474" s="287" t="s">
        <v>573</v>
      </c>
      <c r="C474" s="287"/>
      <c r="D474" s="287"/>
      <c r="E474" s="287"/>
      <c r="F474" s="287"/>
      <c r="G474" s="31">
        <v>16</v>
      </c>
      <c r="H474" s="148"/>
      <c r="I474" s="137">
        <f t="shared" si="19"/>
        <v>0</v>
      </c>
    </row>
    <row r="475" spans="1:9" s="18" customFormat="1" ht="15">
      <c r="A475" s="25">
        <v>30822</v>
      </c>
      <c r="B475" s="364" t="s">
        <v>501</v>
      </c>
      <c r="C475" s="364"/>
      <c r="D475" s="364"/>
      <c r="E475" s="364"/>
      <c r="F475" s="364"/>
      <c r="G475" s="166">
        <v>16</v>
      </c>
      <c r="H475" s="167"/>
      <c r="I475" s="168">
        <f t="shared" si="19"/>
        <v>0</v>
      </c>
    </row>
    <row r="476" spans="1:9" s="18" customFormat="1" ht="15">
      <c r="A476" s="228"/>
      <c r="B476" s="280" t="s">
        <v>428</v>
      </c>
      <c r="C476" s="281"/>
      <c r="D476" s="281"/>
      <c r="E476" s="281"/>
      <c r="F476" s="281"/>
      <c r="G476" s="107"/>
      <c r="H476" s="111"/>
      <c r="I476" s="111"/>
    </row>
    <row r="477" spans="1:9" s="18" customFormat="1" ht="15">
      <c r="A477" s="159">
        <v>50431</v>
      </c>
      <c r="B477" s="256" t="s">
        <v>581</v>
      </c>
      <c r="C477" s="274"/>
      <c r="D477" s="274"/>
      <c r="E477" s="274"/>
      <c r="F477" s="274"/>
      <c r="G477" s="30">
        <v>19.989999999999998</v>
      </c>
      <c r="H477" s="155"/>
      <c r="I477" s="151">
        <f t="shared" ref="I477:I482" si="20">SUM(G477*H477)</f>
        <v>0</v>
      </c>
    </row>
    <row r="478" spans="1:9" s="18" customFormat="1" ht="33" customHeight="1">
      <c r="A478" s="159">
        <v>2928</v>
      </c>
      <c r="B478" s="256" t="s">
        <v>211</v>
      </c>
      <c r="C478" s="256"/>
      <c r="D478" s="256"/>
      <c r="E478" s="256"/>
      <c r="F478" s="256"/>
      <c r="G478" s="30">
        <v>18</v>
      </c>
      <c r="H478" s="155"/>
      <c r="I478" s="151">
        <f t="shared" si="20"/>
        <v>0</v>
      </c>
    </row>
    <row r="479" spans="1:9" s="18" customFormat="1" ht="33" customHeight="1">
      <c r="A479" s="159">
        <v>47224</v>
      </c>
      <c r="B479" s="256" t="s">
        <v>213</v>
      </c>
      <c r="C479" s="256"/>
      <c r="D479" s="256"/>
      <c r="E479" s="256"/>
      <c r="F479" s="256"/>
      <c r="G479" s="30">
        <v>18</v>
      </c>
      <c r="H479" s="155"/>
      <c r="I479" s="151">
        <f t="shared" si="20"/>
        <v>0</v>
      </c>
    </row>
    <row r="480" spans="1:9" s="18" customFormat="1" ht="33" customHeight="1">
      <c r="A480" s="159">
        <v>47676</v>
      </c>
      <c r="B480" s="256" t="s">
        <v>471</v>
      </c>
      <c r="C480" s="256"/>
      <c r="D480" s="256"/>
      <c r="E480" s="256"/>
      <c r="F480" s="256"/>
      <c r="G480" s="30">
        <v>18</v>
      </c>
      <c r="H480" s="155"/>
      <c r="I480" s="151">
        <f t="shared" si="20"/>
        <v>0</v>
      </c>
    </row>
    <row r="481" spans="1:10" ht="33" customHeight="1">
      <c r="A481" s="159">
        <v>2929</v>
      </c>
      <c r="B481" s="256" t="s">
        <v>212</v>
      </c>
      <c r="C481" s="256"/>
      <c r="D481" s="256"/>
      <c r="E481" s="256"/>
      <c r="F481" s="256"/>
      <c r="G481" s="30">
        <v>30</v>
      </c>
      <c r="H481" s="155"/>
      <c r="I481" s="151">
        <f t="shared" si="20"/>
        <v>0</v>
      </c>
    </row>
    <row r="482" spans="1:10" ht="33" customHeight="1">
      <c r="A482" s="159">
        <v>483</v>
      </c>
      <c r="B482" s="256" t="s">
        <v>441</v>
      </c>
      <c r="C482" s="256"/>
      <c r="D482" s="256"/>
      <c r="E482" s="256"/>
      <c r="F482" s="256"/>
      <c r="G482" s="30">
        <v>3</v>
      </c>
      <c r="H482" s="155"/>
      <c r="I482" s="151">
        <f t="shared" si="20"/>
        <v>0</v>
      </c>
    </row>
    <row r="483" spans="1:10" ht="32.25" customHeight="1">
      <c r="A483" s="159">
        <v>5173</v>
      </c>
      <c r="B483" s="256" t="s">
        <v>517</v>
      </c>
      <c r="C483" s="256"/>
      <c r="D483" s="256"/>
      <c r="E483" s="256"/>
      <c r="F483" s="256"/>
      <c r="G483" s="30">
        <v>3</v>
      </c>
      <c r="H483" s="155"/>
      <c r="I483" s="151">
        <f t="shared" ref="I483:I500" si="21">SUM(G483*H483)</f>
        <v>0</v>
      </c>
    </row>
    <row r="484" spans="1:10" ht="14.25">
      <c r="A484" s="159" t="s">
        <v>126</v>
      </c>
      <c r="B484" s="256" t="s">
        <v>275</v>
      </c>
      <c r="C484" s="256"/>
      <c r="D484" s="256"/>
      <c r="E484" s="256"/>
      <c r="F484" s="256"/>
      <c r="G484" s="30">
        <v>3</v>
      </c>
      <c r="H484" s="155"/>
      <c r="I484" s="151">
        <f t="shared" si="21"/>
        <v>0</v>
      </c>
    </row>
    <row r="485" spans="1:10" ht="15" customHeight="1">
      <c r="A485" s="159">
        <v>33609</v>
      </c>
      <c r="B485" s="273" t="s">
        <v>276</v>
      </c>
      <c r="C485" s="273"/>
      <c r="D485" s="273"/>
      <c r="E485" s="273"/>
      <c r="F485" s="273"/>
      <c r="G485" s="30">
        <v>3</v>
      </c>
      <c r="H485" s="164"/>
      <c r="I485" s="151">
        <f t="shared" si="21"/>
        <v>0</v>
      </c>
      <c r="J485"/>
    </row>
    <row r="486" spans="1:10" ht="15" customHeight="1">
      <c r="A486" s="159">
        <v>47814</v>
      </c>
      <c r="B486" s="273" t="s">
        <v>236</v>
      </c>
      <c r="C486" s="273"/>
      <c r="D486" s="273"/>
      <c r="E486" s="273"/>
      <c r="F486" s="273"/>
      <c r="G486" s="30">
        <v>3</v>
      </c>
      <c r="H486" s="155"/>
      <c r="I486" s="151">
        <f t="shared" si="21"/>
        <v>0</v>
      </c>
    </row>
    <row r="487" spans="1:10" customFormat="1" ht="14.25">
      <c r="A487" s="159">
        <v>33610</v>
      </c>
      <c r="B487" s="273" t="s">
        <v>277</v>
      </c>
      <c r="C487" s="274"/>
      <c r="D487" s="274"/>
      <c r="E487" s="274"/>
      <c r="F487" s="274"/>
      <c r="G487" s="30">
        <v>3</v>
      </c>
      <c r="H487" s="155"/>
      <c r="I487" s="151">
        <f t="shared" si="21"/>
        <v>0</v>
      </c>
    </row>
    <row r="488" spans="1:10" ht="15" customHeight="1">
      <c r="A488" s="159"/>
      <c r="B488" s="344" t="s">
        <v>278</v>
      </c>
      <c r="C488" s="344"/>
      <c r="D488" s="344"/>
      <c r="E488" s="344"/>
      <c r="F488" s="344"/>
      <c r="G488" s="30"/>
      <c r="H488" s="155"/>
      <c r="I488" s="151">
        <f t="shared" si="21"/>
        <v>0</v>
      </c>
    </row>
    <row r="489" spans="1:10" customFormat="1" ht="33" customHeight="1">
      <c r="A489" s="106">
        <v>74008</v>
      </c>
      <c r="B489" s="345" t="s">
        <v>430</v>
      </c>
      <c r="C489" s="346"/>
      <c r="D489" s="346"/>
      <c r="E489" s="346"/>
      <c r="F489" s="346"/>
      <c r="G489" s="103">
        <v>9.99</v>
      </c>
      <c r="H489" s="147"/>
      <c r="I489" s="151">
        <f t="shared" si="21"/>
        <v>0</v>
      </c>
    </row>
    <row r="490" spans="1:10" customFormat="1" ht="31.5" customHeight="1">
      <c r="A490" s="104">
        <v>74009</v>
      </c>
      <c r="B490" s="347" t="s">
        <v>472</v>
      </c>
      <c r="C490" s="348"/>
      <c r="D490" s="348"/>
      <c r="E490" s="348"/>
      <c r="F490" s="348"/>
      <c r="G490" s="105">
        <v>9.99</v>
      </c>
      <c r="H490" s="155"/>
      <c r="I490" s="151">
        <f t="shared" si="21"/>
        <v>0</v>
      </c>
    </row>
    <row r="491" spans="1:10" customFormat="1" ht="14.25">
      <c r="A491" s="104">
        <v>74010</v>
      </c>
      <c r="B491" s="347" t="s">
        <v>431</v>
      </c>
      <c r="C491" s="348"/>
      <c r="D491" s="348"/>
      <c r="E491" s="348"/>
      <c r="F491" s="348"/>
      <c r="G491" s="105">
        <v>9.99</v>
      </c>
      <c r="H491" s="155"/>
      <c r="I491" s="151">
        <f t="shared" si="21"/>
        <v>0</v>
      </c>
    </row>
    <row r="492" spans="1:10" customFormat="1" ht="15" customHeight="1">
      <c r="A492" s="104">
        <v>74011</v>
      </c>
      <c r="B492" s="347" t="s">
        <v>432</v>
      </c>
      <c r="C492" s="348"/>
      <c r="D492" s="348"/>
      <c r="E492" s="348"/>
      <c r="F492" s="348"/>
      <c r="G492" s="105">
        <v>9.99</v>
      </c>
      <c r="H492" s="155"/>
      <c r="I492" s="151">
        <f t="shared" si="21"/>
        <v>0</v>
      </c>
    </row>
    <row r="493" spans="1:10" customFormat="1" ht="33" customHeight="1">
      <c r="A493" s="106">
        <v>74012</v>
      </c>
      <c r="B493" s="347" t="s">
        <v>473</v>
      </c>
      <c r="C493" s="348"/>
      <c r="D493" s="348"/>
      <c r="E493" s="348"/>
      <c r="F493" s="348"/>
      <c r="G493" s="105">
        <v>9.99</v>
      </c>
      <c r="H493" s="155"/>
      <c r="I493" s="151">
        <f t="shared" si="21"/>
        <v>0</v>
      </c>
    </row>
    <row r="494" spans="1:10" customFormat="1" ht="30.75" customHeight="1">
      <c r="A494" s="104">
        <v>74013</v>
      </c>
      <c r="B494" s="347" t="s">
        <v>433</v>
      </c>
      <c r="C494" s="348"/>
      <c r="D494" s="348"/>
      <c r="E494" s="348"/>
      <c r="F494" s="348"/>
      <c r="G494" s="105">
        <v>9.99</v>
      </c>
      <c r="H494" s="155"/>
      <c r="I494" s="151">
        <f t="shared" si="21"/>
        <v>0</v>
      </c>
    </row>
    <row r="495" spans="1:10" customFormat="1" ht="14.25">
      <c r="A495" s="104">
        <v>74014</v>
      </c>
      <c r="B495" s="347" t="s">
        <v>434</v>
      </c>
      <c r="C495" s="348"/>
      <c r="D495" s="348"/>
      <c r="E495" s="348"/>
      <c r="F495" s="348"/>
      <c r="G495" s="105">
        <v>9.99</v>
      </c>
      <c r="H495" s="155"/>
      <c r="I495" s="151">
        <f t="shared" si="21"/>
        <v>0</v>
      </c>
    </row>
    <row r="496" spans="1:10" s="18" customFormat="1" ht="28.5" customHeight="1">
      <c r="A496" s="104">
        <v>74015</v>
      </c>
      <c r="B496" s="347" t="s">
        <v>435</v>
      </c>
      <c r="C496" s="348"/>
      <c r="D496" s="348"/>
      <c r="E496" s="348"/>
      <c r="F496" s="348"/>
      <c r="G496" s="105">
        <v>9.99</v>
      </c>
      <c r="H496" s="155"/>
      <c r="I496" s="151">
        <f t="shared" si="21"/>
        <v>0</v>
      </c>
    </row>
    <row r="497" spans="1:9" ht="15" customHeight="1">
      <c r="A497" s="159">
        <v>37057</v>
      </c>
      <c r="B497" s="256" t="s">
        <v>426</v>
      </c>
      <c r="C497" s="274"/>
      <c r="D497" s="274"/>
      <c r="E497" s="274"/>
      <c r="F497" s="274"/>
      <c r="G497" s="30">
        <v>1</v>
      </c>
      <c r="H497" s="155"/>
      <c r="I497" s="151">
        <f t="shared" si="21"/>
        <v>0</v>
      </c>
    </row>
    <row r="498" spans="1:9" ht="15" customHeight="1">
      <c r="A498" s="159" t="s">
        <v>129</v>
      </c>
      <c r="B498" s="256" t="s">
        <v>66</v>
      </c>
      <c r="C498" s="256"/>
      <c r="D498" s="256"/>
      <c r="E498" s="256"/>
      <c r="F498" s="256"/>
      <c r="G498" s="30">
        <v>20</v>
      </c>
      <c r="H498" s="155"/>
      <c r="I498" s="151">
        <f t="shared" si="21"/>
        <v>0</v>
      </c>
    </row>
    <row r="499" spans="1:9" s="40" customFormat="1" ht="14.25">
      <c r="A499" s="159">
        <v>1623</v>
      </c>
      <c r="B499" s="256" t="s">
        <v>67</v>
      </c>
      <c r="C499" s="256"/>
      <c r="D499" s="256"/>
      <c r="E499" s="256"/>
      <c r="F499" s="256"/>
      <c r="G499" s="30">
        <v>15</v>
      </c>
      <c r="H499" s="155"/>
      <c r="I499" s="151">
        <f t="shared" si="21"/>
        <v>0</v>
      </c>
    </row>
    <row r="500" spans="1:9" s="40" customFormat="1" ht="30.6" customHeight="1">
      <c r="A500" s="159" t="s">
        <v>128</v>
      </c>
      <c r="B500" s="273" t="s">
        <v>180</v>
      </c>
      <c r="C500" s="273"/>
      <c r="D500" s="273"/>
      <c r="E500" s="273"/>
      <c r="F500" s="273"/>
      <c r="G500" s="30">
        <v>3</v>
      </c>
      <c r="H500" s="155"/>
      <c r="I500" s="151">
        <f t="shared" si="21"/>
        <v>0</v>
      </c>
    </row>
    <row r="501" spans="1:9" s="40" customFormat="1" ht="14.25">
      <c r="A501" s="159">
        <v>3145</v>
      </c>
      <c r="B501" s="256" t="s">
        <v>215</v>
      </c>
      <c r="C501" s="256"/>
      <c r="D501" s="256"/>
      <c r="E501" s="256"/>
      <c r="F501" s="256"/>
      <c r="G501" s="30">
        <v>6</v>
      </c>
      <c r="H501" s="155"/>
      <c r="I501" s="151">
        <f>SUM(G501*H501)</f>
        <v>0</v>
      </c>
    </row>
    <row r="502" spans="1:9" s="40" customFormat="1" ht="15.75">
      <c r="A502" s="21"/>
      <c r="B502" s="26"/>
      <c r="C502" s="26"/>
      <c r="D502" s="26"/>
      <c r="E502" s="26"/>
      <c r="F502" s="41" t="s">
        <v>394</v>
      </c>
      <c r="G502" s="98"/>
      <c r="H502" s="212"/>
      <c r="I502" s="108">
        <f>SUM(I21:I501)</f>
        <v>0</v>
      </c>
    </row>
    <row r="503" spans="1:9" ht="15">
      <c r="A503" s="359" t="s">
        <v>395</v>
      </c>
      <c r="B503" s="359"/>
      <c r="C503" s="359"/>
      <c r="D503" s="359"/>
      <c r="E503" s="359"/>
      <c r="F503" s="360"/>
      <c r="G503" s="240"/>
      <c r="H503" s="241"/>
      <c r="I503" s="242"/>
    </row>
    <row r="504" spans="1:9" s="17" customFormat="1" ht="15">
      <c r="A504" s="49"/>
      <c r="B504"/>
      <c r="C504"/>
      <c r="D504"/>
      <c r="E504"/>
      <c r="F504" s="50" t="s">
        <v>401</v>
      </c>
      <c r="G504" s="150"/>
      <c r="H504" s="243">
        <f>SUM(I502+G503)*G504</f>
        <v>0</v>
      </c>
      <c r="I504" s="244"/>
    </row>
    <row r="505" spans="1:9" ht="15" customHeight="1">
      <c r="A505" s="49"/>
      <c r="B505"/>
      <c r="C505"/>
      <c r="D505"/>
      <c r="E505"/>
      <c r="F505" s="51" t="s">
        <v>400</v>
      </c>
      <c r="G505" s="163"/>
      <c r="H505" s="245">
        <f>SUM(I502+G503+H504)</f>
        <v>0</v>
      </c>
      <c r="I505" s="246"/>
    </row>
    <row r="506" spans="1:9" ht="24" customHeight="1">
      <c r="A506" s="361" t="s">
        <v>271</v>
      </c>
      <c r="B506" s="362"/>
      <c r="C506" s="362"/>
      <c r="D506" s="362"/>
      <c r="E506" s="362"/>
      <c r="F506" s="362"/>
      <c r="G506" s="362"/>
      <c r="H506" s="362"/>
      <c r="I506" s="363"/>
    </row>
    <row r="507" spans="1:9" ht="30.6" customHeight="1">
      <c r="A507" s="393" t="s">
        <v>370</v>
      </c>
      <c r="B507" s="394"/>
      <c r="C507" s="395"/>
      <c r="D507" s="102"/>
      <c r="E507" s="358" t="s">
        <v>272</v>
      </c>
      <c r="F507" s="358"/>
      <c r="G507" s="133"/>
      <c r="H507" s="134"/>
      <c r="I507" s="135"/>
    </row>
    <row r="508" spans="1:9" ht="15" customHeight="1">
      <c r="A508" s="352"/>
      <c r="B508" s="353"/>
      <c r="C508" s="353"/>
      <c r="D508" s="353"/>
      <c r="E508" s="353"/>
      <c r="F508" s="353"/>
      <c r="G508" s="353"/>
      <c r="H508" s="353"/>
      <c r="I508" s="354"/>
    </row>
    <row r="509" spans="1:9" ht="36.75" customHeight="1">
      <c r="A509" s="396" t="s">
        <v>436</v>
      </c>
      <c r="B509" s="397"/>
      <c r="C509" s="397"/>
      <c r="D509" s="397"/>
      <c r="E509" s="397"/>
      <c r="F509" s="397"/>
      <c r="G509" s="397"/>
      <c r="H509" s="397"/>
      <c r="I509" s="398"/>
    </row>
    <row r="510" spans="1:9" ht="15.75" customHeight="1">
      <c r="A510" s="355" t="s">
        <v>217</v>
      </c>
      <c r="B510" s="356"/>
      <c r="C510" s="356"/>
      <c r="D510" s="356"/>
      <c r="E510" s="356"/>
      <c r="F510" s="356"/>
      <c r="G510" s="356"/>
      <c r="H510" s="356"/>
      <c r="I510" s="357"/>
    </row>
    <row r="511" spans="1:9" s="16" customFormat="1" ht="15.75">
      <c r="A511" s="80" t="s">
        <v>216</v>
      </c>
      <c r="B511" s="81"/>
      <c r="C511" s="82"/>
      <c r="D511" s="81"/>
      <c r="E511" s="81"/>
      <c r="F511" s="81"/>
      <c r="G511" s="58"/>
      <c r="H511" s="83"/>
      <c r="I511" s="84"/>
    </row>
    <row r="512" spans="1:9">
      <c r="A512" s="342" t="s">
        <v>273</v>
      </c>
      <c r="B512" s="343"/>
      <c r="C512" s="343"/>
      <c r="D512" s="343"/>
      <c r="E512" s="343"/>
      <c r="F512" s="343"/>
      <c r="I512" s="75"/>
    </row>
    <row r="513" spans="1:9">
      <c r="A513" s="80" t="s">
        <v>101</v>
      </c>
      <c r="B513" s="81"/>
      <c r="C513" s="81"/>
      <c r="D513" s="81"/>
      <c r="E513" s="81"/>
      <c r="F513" s="81"/>
      <c r="G513" s="81"/>
      <c r="H513" s="81"/>
      <c r="I513" s="75"/>
    </row>
    <row r="514" spans="1:9">
      <c r="A514" s="80" t="s">
        <v>210</v>
      </c>
      <c r="B514" s="81"/>
      <c r="C514" s="81"/>
      <c r="D514" s="81"/>
      <c r="E514" s="81"/>
      <c r="F514" s="81"/>
      <c r="G514" s="81"/>
      <c r="H514" s="81"/>
      <c r="I514" s="75"/>
    </row>
    <row r="515" spans="1:9">
      <c r="A515" s="80" t="s">
        <v>93</v>
      </c>
      <c r="B515" s="81"/>
      <c r="C515" s="82"/>
      <c r="D515" s="81"/>
      <c r="E515" s="81"/>
      <c r="F515" s="81"/>
      <c r="G515" s="85"/>
      <c r="H515" s="86"/>
      <c r="I515" s="75"/>
    </row>
    <row r="516" spans="1:9">
      <c r="A516" s="80" t="s">
        <v>92</v>
      </c>
      <c r="B516" s="81"/>
      <c r="C516" s="82"/>
      <c r="D516" s="81"/>
      <c r="E516" s="81"/>
      <c r="F516" s="81"/>
      <c r="G516" s="85"/>
      <c r="H516" s="86"/>
      <c r="I516" s="75"/>
    </row>
    <row r="517" spans="1:9">
      <c r="A517" s="80"/>
      <c r="B517" s="81"/>
      <c r="C517" s="82"/>
      <c r="D517" s="81"/>
      <c r="E517" s="81"/>
      <c r="F517" s="81"/>
      <c r="G517" s="85"/>
      <c r="H517" s="86"/>
      <c r="I517" s="75"/>
    </row>
    <row r="518" spans="1:9" ht="12.75" customHeight="1">
      <c r="A518" s="349" t="s">
        <v>411</v>
      </c>
      <c r="B518" s="350"/>
      <c r="C518" s="350"/>
      <c r="D518" s="350"/>
      <c r="E518" s="350"/>
      <c r="F518" s="350"/>
      <c r="G518" s="350"/>
      <c r="H518" s="350"/>
      <c r="I518" s="351"/>
    </row>
    <row r="519" spans="1:9">
      <c r="A519" s="121"/>
      <c r="B519" s="122"/>
      <c r="C519" s="122"/>
      <c r="D519" s="122"/>
      <c r="E519" s="122"/>
      <c r="F519" s="122"/>
      <c r="G519" s="122"/>
      <c r="H519" s="122"/>
      <c r="I519" s="120"/>
    </row>
    <row r="520" spans="1:9" ht="12.75" customHeight="1">
      <c r="A520" s="264" t="s">
        <v>209</v>
      </c>
      <c r="B520" s="265"/>
      <c r="C520" s="265"/>
      <c r="D520" s="265"/>
      <c r="E520" s="265"/>
      <c r="F520" s="265"/>
      <c r="G520" s="265"/>
      <c r="H520" s="265"/>
      <c r="I520" s="266"/>
    </row>
    <row r="521" spans="1:9" ht="38.25" customHeight="1">
      <c r="A521" s="275" t="s">
        <v>402</v>
      </c>
      <c r="B521" s="276"/>
      <c r="C521" s="276"/>
      <c r="D521" s="276"/>
      <c r="E521" s="276"/>
      <c r="F521" s="276"/>
      <c r="G521" s="276"/>
      <c r="H521" s="276"/>
      <c r="I521" s="277"/>
    </row>
    <row r="522" spans="1:9" ht="12.75" customHeight="1">
      <c r="A522" s="275" t="s">
        <v>554</v>
      </c>
      <c r="B522" s="276"/>
      <c r="C522" s="276"/>
      <c r="D522" s="276"/>
      <c r="E522" s="276"/>
      <c r="F522" s="276"/>
      <c r="G522" s="276"/>
      <c r="H522" s="276"/>
      <c r="I522" s="277"/>
    </row>
    <row r="523" spans="1:9" ht="12.75" customHeight="1">
      <c r="A523" s="275" t="s">
        <v>410</v>
      </c>
      <c r="B523" s="276"/>
      <c r="C523" s="276"/>
      <c r="D523" s="276"/>
      <c r="E523" s="276"/>
      <c r="F523" s="276"/>
      <c r="G523" s="276"/>
      <c r="H523" s="276"/>
      <c r="I523" s="277"/>
    </row>
    <row r="524" spans="1:9">
      <c r="A524" s="87"/>
      <c r="B524" s="88"/>
      <c r="C524" s="88"/>
      <c r="D524" s="88"/>
      <c r="E524" s="88"/>
      <c r="F524" s="88"/>
      <c r="G524" s="88"/>
      <c r="H524" s="88"/>
      <c r="I524" s="75"/>
    </row>
    <row r="525" spans="1:9" ht="12.75" customHeight="1">
      <c r="A525" s="275" t="s">
        <v>425</v>
      </c>
      <c r="B525" s="276"/>
      <c r="C525" s="276"/>
      <c r="D525" s="276"/>
      <c r="E525" s="276"/>
      <c r="F525" s="276"/>
      <c r="G525" s="276"/>
      <c r="H525" s="276"/>
      <c r="I525" s="277"/>
    </row>
    <row r="526" spans="1:9" ht="12.75" customHeight="1">
      <c r="A526" s="275" t="s">
        <v>407</v>
      </c>
      <c r="B526" s="276"/>
      <c r="C526" s="276"/>
      <c r="D526" s="276"/>
      <c r="E526" s="276"/>
      <c r="F526" s="276"/>
      <c r="G526" s="276"/>
      <c r="H526" s="276"/>
      <c r="I526" s="277"/>
    </row>
    <row r="527" spans="1:9" ht="12.75" customHeight="1">
      <c r="A527" s="261" t="s">
        <v>442</v>
      </c>
      <c r="B527" s="262"/>
      <c r="C527" s="262"/>
      <c r="D527" s="262"/>
      <c r="E527" s="262"/>
      <c r="F527" s="262"/>
      <c r="G527" s="262"/>
      <c r="H527" s="262"/>
      <c r="I527" s="263"/>
    </row>
    <row r="528" spans="1:9" ht="12.75" customHeight="1">
      <c r="A528" s="275" t="s">
        <v>408</v>
      </c>
      <c r="B528" s="276"/>
      <c r="C528" s="276"/>
      <c r="D528" s="276"/>
      <c r="E528" s="276"/>
      <c r="F528" s="276"/>
      <c r="G528" s="276"/>
      <c r="H528" s="276"/>
      <c r="I528" s="277"/>
    </row>
    <row r="529" spans="1:9" ht="12.75" customHeight="1">
      <c r="A529" s="275" t="s">
        <v>409</v>
      </c>
      <c r="B529" s="276"/>
      <c r="C529" s="276"/>
      <c r="D529" s="276"/>
      <c r="E529" s="276"/>
      <c r="F529" s="276"/>
      <c r="G529" s="276"/>
      <c r="H529" s="276"/>
      <c r="I529" s="277"/>
    </row>
    <row r="530" spans="1:9" ht="12.75" customHeight="1">
      <c r="A530" s="264" t="s">
        <v>94</v>
      </c>
      <c r="B530" s="265"/>
      <c r="C530" s="265"/>
      <c r="D530" s="265"/>
      <c r="E530" s="265"/>
      <c r="F530" s="265"/>
      <c r="G530" s="265"/>
      <c r="H530" s="265"/>
      <c r="I530" s="266"/>
    </row>
    <row r="531" spans="1:9">
      <c r="A531" s="119"/>
      <c r="B531" s="123"/>
      <c r="C531" s="123"/>
      <c r="D531" s="123"/>
      <c r="E531" s="123"/>
      <c r="F531" s="123"/>
      <c r="G531" s="123"/>
      <c r="H531" s="123"/>
      <c r="I531" s="124"/>
    </row>
    <row r="532" spans="1:9" ht="24" customHeight="1">
      <c r="A532" s="261" t="s">
        <v>274</v>
      </c>
      <c r="B532" s="262"/>
      <c r="C532" s="262"/>
      <c r="D532" s="262"/>
      <c r="E532" s="262"/>
      <c r="F532" s="262"/>
      <c r="G532" s="262"/>
      <c r="H532" s="262"/>
      <c r="I532" s="263"/>
    </row>
    <row r="533" spans="1:9" ht="12.75" customHeight="1">
      <c r="A533" s="90"/>
      <c r="B533" s="89"/>
      <c r="C533" s="89"/>
      <c r="D533" s="89"/>
      <c r="E533" s="91"/>
      <c r="F533" s="89"/>
      <c r="G533" s="89"/>
      <c r="H533" s="89"/>
      <c r="I533" s="92"/>
    </row>
    <row r="534" spans="1:9" ht="20.25">
      <c r="A534" s="93" t="s">
        <v>70</v>
      </c>
      <c r="I534" s="75"/>
    </row>
    <row r="535" spans="1:9">
      <c r="A535" s="94"/>
      <c r="B535" s="95"/>
      <c r="C535" s="66"/>
      <c r="D535" s="95"/>
      <c r="E535" s="65"/>
      <c r="F535" s="65"/>
      <c r="G535" s="96"/>
      <c r="H535" s="97"/>
      <c r="I535" s="67"/>
    </row>
    <row r="536" spans="1:9">
      <c r="A536" s="390" t="s">
        <v>71</v>
      </c>
      <c r="B536" s="391"/>
      <c r="C536" s="392"/>
      <c r="D536" s="338" t="s">
        <v>72</v>
      </c>
      <c r="E536" s="338"/>
      <c r="F536" s="338"/>
      <c r="G536" s="339" t="s">
        <v>77</v>
      </c>
      <c r="H536" s="340"/>
      <c r="I536" s="341"/>
    </row>
    <row r="537" spans="1:9">
      <c r="A537" s="68"/>
      <c r="B537" s="69"/>
      <c r="C537" s="70"/>
      <c r="D537" s="61"/>
      <c r="E537" s="61"/>
      <c r="F537" s="71"/>
      <c r="G537" s="72"/>
      <c r="H537" s="73"/>
      <c r="I537" s="74"/>
    </row>
    <row r="538" spans="1:9" ht="15" customHeight="1">
      <c r="A538" s="366" t="s">
        <v>73</v>
      </c>
      <c r="B538" s="367"/>
      <c r="C538" s="367"/>
      <c r="D538" s="367"/>
      <c r="E538" s="367"/>
      <c r="F538" s="367"/>
      <c r="G538" s="367"/>
      <c r="H538" s="367"/>
      <c r="I538" s="368"/>
    </row>
    <row r="539" spans="1:9" ht="15" customHeight="1">
      <c r="A539" s="458" t="s">
        <v>494</v>
      </c>
      <c r="B539" s="459"/>
      <c r="C539" s="459"/>
      <c r="D539" s="459"/>
      <c r="E539" s="460"/>
      <c r="F539" s="136" t="s">
        <v>491</v>
      </c>
      <c r="G539" s="136" t="s">
        <v>492</v>
      </c>
      <c r="H539" s="448" t="s">
        <v>493</v>
      </c>
      <c r="I539" s="449"/>
    </row>
    <row r="540" spans="1:9" ht="15" customHeight="1">
      <c r="A540" s="260" t="s">
        <v>403</v>
      </c>
      <c r="B540" s="260"/>
      <c r="C540" s="260"/>
      <c r="D540" s="260"/>
      <c r="E540" s="373" t="s">
        <v>404</v>
      </c>
      <c r="F540" s="373"/>
      <c r="G540" s="373"/>
      <c r="H540" s="373"/>
      <c r="I540" s="374"/>
    </row>
    <row r="541" spans="1:9" ht="15" customHeight="1">
      <c r="A541" s="375" t="s">
        <v>405</v>
      </c>
      <c r="B541" s="376"/>
      <c r="C541" s="376"/>
      <c r="D541" s="376"/>
      <c r="E541" s="376"/>
      <c r="F541" s="376"/>
      <c r="G541" s="376"/>
      <c r="H541" s="376"/>
      <c r="I541" s="377"/>
    </row>
    <row r="542" spans="1:9" ht="15" customHeight="1">
      <c r="A542" s="118"/>
      <c r="B542" s="40"/>
      <c r="C542" s="40"/>
      <c r="D542" s="40"/>
      <c r="E542" s="40"/>
      <c r="F542" s="40"/>
      <c r="G542" s="40"/>
      <c r="H542" s="40"/>
      <c r="I542" s="117"/>
    </row>
    <row r="543" spans="1:9" ht="12.75" customHeight="1">
      <c r="A543" s="369" t="s">
        <v>78</v>
      </c>
      <c r="B543" s="370"/>
      <c r="C543" s="370"/>
      <c r="D543" s="371"/>
      <c r="E543" s="372" t="s">
        <v>79</v>
      </c>
      <c r="F543" s="285"/>
      <c r="G543" s="76" t="s">
        <v>82</v>
      </c>
      <c r="H543" s="238"/>
      <c r="I543" s="239"/>
    </row>
    <row r="544" spans="1:9" ht="15" customHeight="1">
      <c r="A544" s="388"/>
      <c r="B544" s="389"/>
      <c r="C544" s="389"/>
      <c r="D544" s="389"/>
      <c r="E544" s="52"/>
      <c r="F544" s="53"/>
      <c r="G544" s="59"/>
      <c r="H544" s="55"/>
      <c r="I544" s="56"/>
    </row>
    <row r="545" spans="1:9">
      <c r="A545" s="383" t="s">
        <v>95</v>
      </c>
      <c r="B545" s="384"/>
      <c r="C545" s="385"/>
      <c r="D545" s="386" t="s">
        <v>74</v>
      </c>
      <c r="E545" s="386"/>
      <c r="F545" s="387"/>
      <c r="G545" s="54" t="s">
        <v>81</v>
      </c>
      <c r="H545" s="234" t="s">
        <v>558</v>
      </c>
      <c r="I545" s="235"/>
    </row>
    <row r="546" spans="1:9">
      <c r="A546" s="60"/>
      <c r="B546" s="61"/>
      <c r="C546" s="62"/>
      <c r="D546" s="63"/>
      <c r="E546" s="63"/>
      <c r="F546" s="64"/>
      <c r="G546" s="77"/>
      <c r="H546" s="78"/>
      <c r="I546" s="79"/>
    </row>
    <row r="547" spans="1:9" ht="12.75" customHeight="1">
      <c r="A547" s="380" t="s">
        <v>75</v>
      </c>
      <c r="B547" s="381"/>
      <c r="C547" s="381"/>
      <c r="D547" s="381"/>
      <c r="E547" s="381"/>
      <c r="F547" s="381"/>
      <c r="G547" s="381"/>
      <c r="H547" s="381"/>
      <c r="I547" s="382"/>
    </row>
    <row r="548" spans="1:9" ht="12.75" customHeight="1">
      <c r="A548" s="366" t="s">
        <v>96</v>
      </c>
      <c r="B548" s="367"/>
      <c r="C548" s="367"/>
      <c r="D548" s="367"/>
      <c r="E548" s="367"/>
      <c r="F548" s="367"/>
      <c r="G548" s="367"/>
      <c r="H548" s="367"/>
      <c r="I548" s="368"/>
    </row>
  </sheetData>
  <customSheetViews>
    <customSheetView guid="{BC94ED36-4C55-460D-9961-AA3EB569348A}" showPageBreaks="1" showGridLines="0" zeroValues="0" printArea="1" view="pageLayout" showRuler="0">
      <selection activeCell="B1" sqref="B1"/>
      <pageMargins left="0.24" right="0.16" top="0.37" bottom="0.39" header="0.19" footer="0.16"/>
      <printOptions horizontalCentered="1"/>
      <pageSetup scale="81" fitToHeight="99" orientation="portrait" r:id="rId1"/>
      <headerFooter scaleWithDoc="0" alignWithMargins="0">
        <oddFooter>&amp;L&amp;"Arial,Regular"&amp;8FRM-72-26 / Rev 160 /11.19.2020 / Parts Order Form&amp;R&amp;"Arial,Regular"&amp;7Page &amp;P of &amp;N</oddFooter>
      </headerFooter>
    </customSheetView>
    <customSheetView guid="{CFE8E294-BE42-473E-88EC-1500D558132B}" showPageBreaks="1" showGridLines="0" zeroValues="0" printArea="1" showRuler="0" topLeftCell="A369">
      <selection activeCell="B379" sqref="B379:F379"/>
      <pageMargins left="0.24" right="0.16" top="0.37" bottom="0.39" header="0.19" footer="0.16"/>
      <printOptions horizontalCentered="1"/>
      <pageSetup scale="80" fitToHeight="99" orientation="portrait" r:id="rId2"/>
      <headerFooter scaleWithDoc="0" alignWithMargins="0">
        <oddFooter>&amp;L&amp;"Arial,Regular"&amp;8FRM-72-26 / Rev 113 / 11.01.16 / Parts Order Form&amp;R&amp;"Arial,Regular"&amp;7Page &amp;P of &amp;N</oddFooter>
      </headerFooter>
    </customSheetView>
  </customSheetViews>
  <mergeCells count="544">
    <mergeCell ref="A539:E539"/>
    <mergeCell ref="B412:F412"/>
    <mergeCell ref="B439:F439"/>
    <mergeCell ref="B101:F101"/>
    <mergeCell ref="B102:F102"/>
    <mergeCell ref="B438:F438"/>
    <mergeCell ref="B434:F434"/>
    <mergeCell ref="B436:F436"/>
    <mergeCell ref="B415:F415"/>
    <mergeCell ref="B437:F437"/>
    <mergeCell ref="B410:F410"/>
    <mergeCell ref="B258:F258"/>
    <mergeCell ref="B433:F433"/>
    <mergeCell ref="B420:F420"/>
    <mergeCell ref="B425:F425"/>
    <mergeCell ref="B424:F424"/>
    <mergeCell ref="B394:F394"/>
    <mergeCell ref="B396:F396"/>
    <mergeCell ref="B397:F397"/>
    <mergeCell ref="B408:F408"/>
    <mergeCell ref="B399:F399"/>
    <mergeCell ref="B360:F360"/>
    <mergeCell ref="B373:F373"/>
    <mergeCell ref="B365:F365"/>
    <mergeCell ref="H539:I539"/>
    <mergeCell ref="B416:F416"/>
    <mergeCell ref="B124:F124"/>
    <mergeCell ref="B341:F341"/>
    <mergeCell ref="B418:F418"/>
    <mergeCell ref="B419:F419"/>
    <mergeCell ref="B432:F432"/>
    <mergeCell ref="B428:F428"/>
    <mergeCell ref="B429:F429"/>
    <mergeCell ref="B414:F414"/>
    <mergeCell ref="B423:F423"/>
    <mergeCell ref="B430:F430"/>
    <mergeCell ref="B427:F427"/>
    <mergeCell ref="B417:F417"/>
    <mergeCell ref="B422:F422"/>
    <mergeCell ref="B426:F426"/>
    <mergeCell ref="B431:F431"/>
    <mergeCell ref="B243:F243"/>
    <mergeCell ref="B277:F277"/>
    <mergeCell ref="B435:F435"/>
    <mergeCell ref="B407:F407"/>
    <mergeCell ref="B406:F406"/>
    <mergeCell ref="B183:F183"/>
    <mergeCell ref="B409:F409"/>
    <mergeCell ref="B334:F334"/>
    <mergeCell ref="B336:F336"/>
    <mergeCell ref="B333:F333"/>
    <mergeCell ref="B347:F347"/>
    <mergeCell ref="B342:F342"/>
    <mergeCell ref="B352:F352"/>
    <mergeCell ref="B335:F335"/>
    <mergeCell ref="B390:F390"/>
    <mergeCell ref="B389:F389"/>
    <mergeCell ref="B262:F262"/>
    <mergeCell ref="B263:F263"/>
    <mergeCell ref="B266:F266"/>
    <mergeCell ref="B278:F278"/>
    <mergeCell ref="B268:F268"/>
    <mergeCell ref="B267:F267"/>
    <mergeCell ref="B273:F273"/>
    <mergeCell ref="B259:F259"/>
    <mergeCell ref="B103:F103"/>
    <mergeCell ref="B106:F106"/>
    <mergeCell ref="B248:F248"/>
    <mergeCell ref="B247:F247"/>
    <mergeCell ref="B180:F180"/>
    <mergeCell ref="B178:F178"/>
    <mergeCell ref="B185:F185"/>
    <mergeCell ref="B167:F167"/>
    <mergeCell ref="B171:F171"/>
    <mergeCell ref="B179:F179"/>
    <mergeCell ref="B164:F164"/>
    <mergeCell ref="B158:F158"/>
    <mergeCell ref="B162:F162"/>
    <mergeCell ref="B159:F159"/>
    <mergeCell ref="B161:F161"/>
    <mergeCell ref="B160:F160"/>
    <mergeCell ref="B88:F88"/>
    <mergeCell ref="B108:F108"/>
    <mergeCell ref="B112:F112"/>
    <mergeCell ref="B138:F138"/>
    <mergeCell ref="B105:F105"/>
    <mergeCell ref="B175:F175"/>
    <mergeCell ref="B166:F166"/>
    <mergeCell ref="B177:F177"/>
    <mergeCell ref="B168:F168"/>
    <mergeCell ref="B109:F109"/>
    <mergeCell ref="B163:F163"/>
    <mergeCell ref="B172:F172"/>
    <mergeCell ref="B173:F173"/>
    <mergeCell ref="B170:F170"/>
    <mergeCell ref="B174:F174"/>
    <mergeCell ref="B176:F176"/>
    <mergeCell ref="B169:F169"/>
    <mergeCell ref="B165:F165"/>
    <mergeCell ref="B153:F153"/>
    <mergeCell ref="B156:F156"/>
    <mergeCell ref="B157:F157"/>
    <mergeCell ref="B149:F149"/>
    <mergeCell ref="B148:F148"/>
    <mergeCell ref="C21:F21"/>
    <mergeCell ref="B66:F66"/>
    <mergeCell ref="B73:F73"/>
    <mergeCell ref="B92:F92"/>
    <mergeCell ref="B84:F84"/>
    <mergeCell ref="B98:F98"/>
    <mergeCell ref="B130:F130"/>
    <mergeCell ref="B129:F129"/>
    <mergeCell ref="B123:F123"/>
    <mergeCell ref="C70:F70"/>
    <mergeCell ref="B95:F95"/>
    <mergeCell ref="B90:F90"/>
    <mergeCell ref="B91:F91"/>
    <mergeCell ref="B96:F96"/>
    <mergeCell ref="B111:F111"/>
    <mergeCell ref="B99:F99"/>
    <mergeCell ref="B113:F113"/>
    <mergeCell ref="B86:F86"/>
    <mergeCell ref="B77:F77"/>
    <mergeCell ref="B85:F85"/>
    <mergeCell ref="B114:F114"/>
    <mergeCell ref="B116:F116"/>
    <mergeCell ref="B115:F115"/>
    <mergeCell ref="B87:F87"/>
    <mergeCell ref="B67:F67"/>
    <mergeCell ref="B28:F28"/>
    <mergeCell ref="B25:F25"/>
    <mergeCell ref="B79:F79"/>
    <mergeCell ref="B76:F76"/>
    <mergeCell ref="B43:F43"/>
    <mergeCell ref="B42:F42"/>
    <mergeCell ref="B31:F31"/>
    <mergeCell ref="B33:F33"/>
    <mergeCell ref="B78:F78"/>
    <mergeCell ref="B271:F271"/>
    <mergeCell ref="B274:F274"/>
    <mergeCell ref="B256:F256"/>
    <mergeCell ref="B264:F264"/>
    <mergeCell ref="B261:F261"/>
    <mergeCell ref="B260:F260"/>
    <mergeCell ref="B257:F257"/>
    <mergeCell ref="B93:F93"/>
    <mergeCell ref="A17:I17"/>
    <mergeCell ref="C64:E64"/>
    <mergeCell ref="C62:F62"/>
    <mergeCell ref="C65:F65"/>
    <mergeCell ref="B54:F54"/>
    <mergeCell ref="B27:F27"/>
    <mergeCell ref="C35:F35"/>
    <mergeCell ref="B32:F32"/>
    <mergeCell ref="C30:F30"/>
    <mergeCell ref="C36:F36"/>
    <mergeCell ref="C69:F69"/>
    <mergeCell ref="C29:F29"/>
    <mergeCell ref="B26:F26"/>
    <mergeCell ref="B49:F49"/>
    <mergeCell ref="C61:F61"/>
    <mergeCell ref="C37:F37"/>
    <mergeCell ref="B20:F20"/>
    <mergeCell ref="C63:F63"/>
    <mergeCell ref="B75:F75"/>
    <mergeCell ref="E5:I5"/>
    <mergeCell ref="A3:D3"/>
    <mergeCell ref="B253:F253"/>
    <mergeCell ref="B255:F255"/>
    <mergeCell ref="B252:F252"/>
    <mergeCell ref="B269:F269"/>
    <mergeCell ref="A11:B11"/>
    <mergeCell ref="E14:I14"/>
    <mergeCell ref="A13:B13"/>
    <mergeCell ref="E15:G15"/>
    <mergeCell ref="E12:F12"/>
    <mergeCell ref="E13:G13"/>
    <mergeCell ref="E16:I16"/>
    <mergeCell ref="A12:C12"/>
    <mergeCell ref="A14:D14"/>
    <mergeCell ref="A15:B15"/>
    <mergeCell ref="C39:D39"/>
    <mergeCell ref="G12:I12"/>
    <mergeCell ref="C68:F68"/>
    <mergeCell ref="C40:D40"/>
    <mergeCell ref="A16:D16"/>
    <mergeCell ref="B421:F421"/>
    <mergeCell ref="B371:F371"/>
    <mergeCell ref="B364:F364"/>
    <mergeCell ref="B395:F395"/>
    <mergeCell ref="B404:F404"/>
    <mergeCell ref="B392:F392"/>
    <mergeCell ref="B393:F393"/>
    <mergeCell ref="B380:F380"/>
    <mergeCell ref="B368:F368"/>
    <mergeCell ref="B377:F377"/>
    <mergeCell ref="B413:F413"/>
    <mergeCell ref="B411:F411"/>
    <mergeCell ref="B381:F381"/>
    <mergeCell ref="B372:F372"/>
    <mergeCell ref="B369:F369"/>
    <mergeCell ref="B378:F378"/>
    <mergeCell ref="B367:F367"/>
    <mergeCell ref="B370:F370"/>
    <mergeCell ref="B366:F366"/>
    <mergeCell ref="B375:F375"/>
    <mergeCell ref="B405:F405"/>
    <mergeCell ref="B403:F403"/>
    <mergeCell ref="B387:F387"/>
    <mergeCell ref="A1:I1"/>
    <mergeCell ref="B107:F107"/>
    <mergeCell ref="C60:F60"/>
    <mergeCell ref="B353:F353"/>
    <mergeCell ref="B354:F354"/>
    <mergeCell ref="B340:F340"/>
    <mergeCell ref="B339:F339"/>
    <mergeCell ref="B343:F343"/>
    <mergeCell ref="B382:F382"/>
    <mergeCell ref="B362:F362"/>
    <mergeCell ref="A7:B7"/>
    <mergeCell ref="E9:G9"/>
    <mergeCell ref="A10:D10"/>
    <mergeCell ref="E8:I8"/>
    <mergeCell ref="A9:B9"/>
    <mergeCell ref="E10:I10"/>
    <mergeCell ref="A8:D8"/>
    <mergeCell ref="E7:G7"/>
    <mergeCell ref="A2:I2"/>
    <mergeCell ref="A5:D5"/>
    <mergeCell ref="A6:D6"/>
    <mergeCell ref="A4:D4"/>
    <mergeCell ref="E4:I4"/>
    <mergeCell ref="E6:I6"/>
    <mergeCell ref="A548:I548"/>
    <mergeCell ref="A543:D543"/>
    <mergeCell ref="E543:F543"/>
    <mergeCell ref="E540:I540"/>
    <mergeCell ref="A541:I541"/>
    <mergeCell ref="B450:F450"/>
    <mergeCell ref="B499:F499"/>
    <mergeCell ref="B452:F452"/>
    <mergeCell ref="B451:G451"/>
    <mergeCell ref="A547:I547"/>
    <mergeCell ref="A545:C545"/>
    <mergeCell ref="D545:F545"/>
    <mergeCell ref="A544:D544"/>
    <mergeCell ref="A538:I538"/>
    <mergeCell ref="B495:F495"/>
    <mergeCell ref="B485:F485"/>
    <mergeCell ref="A536:C536"/>
    <mergeCell ref="B501:F501"/>
    <mergeCell ref="B493:F493"/>
    <mergeCell ref="B496:F496"/>
    <mergeCell ref="B484:F484"/>
    <mergeCell ref="A507:C507"/>
    <mergeCell ref="A509:I509"/>
    <mergeCell ref="B464:F464"/>
    <mergeCell ref="B500:F500"/>
    <mergeCell ref="E507:F507"/>
    <mergeCell ref="A503:F503"/>
    <mergeCell ref="A506:I506"/>
    <mergeCell ref="B497:F497"/>
    <mergeCell ref="B492:F492"/>
    <mergeCell ref="B443:F443"/>
    <mergeCell ref="B474:F474"/>
    <mergeCell ref="B478:F478"/>
    <mergeCell ref="B467:F467"/>
    <mergeCell ref="B481:F481"/>
    <mergeCell ref="B483:F483"/>
    <mergeCell ref="B482:F482"/>
    <mergeCell ref="B479:F479"/>
    <mergeCell ref="B477:F477"/>
    <mergeCell ref="B470:F470"/>
    <mergeCell ref="B473:F473"/>
    <mergeCell ref="B475:F475"/>
    <mergeCell ref="B486:F486"/>
    <mergeCell ref="B472:F472"/>
    <mergeCell ref="B461:F461"/>
    <mergeCell ref="B463:F463"/>
    <mergeCell ref="B455:F455"/>
    <mergeCell ref="B459:F459"/>
    <mergeCell ref="D536:F536"/>
    <mergeCell ref="A520:I520"/>
    <mergeCell ref="G536:I536"/>
    <mergeCell ref="A512:F512"/>
    <mergeCell ref="B498:F498"/>
    <mergeCell ref="B480:F480"/>
    <mergeCell ref="B446:F446"/>
    <mergeCell ref="B488:F488"/>
    <mergeCell ref="B489:F489"/>
    <mergeCell ref="B487:F487"/>
    <mergeCell ref="B494:F494"/>
    <mergeCell ref="B490:F490"/>
    <mergeCell ref="B491:F491"/>
    <mergeCell ref="A529:I529"/>
    <mergeCell ref="A523:I523"/>
    <mergeCell ref="A522:I522"/>
    <mergeCell ref="A518:I518"/>
    <mergeCell ref="A525:I525"/>
    <mergeCell ref="A508:I508"/>
    <mergeCell ref="A528:I528"/>
    <mergeCell ref="A510:I510"/>
    <mergeCell ref="A521:I521"/>
    <mergeCell ref="B448:F448"/>
    <mergeCell ref="B449:F449"/>
    <mergeCell ref="B283:F283"/>
    <mergeCell ref="B291:F291"/>
    <mergeCell ref="B281:F281"/>
    <mergeCell ref="B294:F294"/>
    <mergeCell ref="B284:F284"/>
    <mergeCell ref="B287:F287"/>
    <mergeCell ref="B289:F289"/>
    <mergeCell ref="B326:F326"/>
    <mergeCell ref="B314:F314"/>
    <mergeCell ref="B297:F297"/>
    <mergeCell ref="B318:F318"/>
    <mergeCell ref="B320:F320"/>
    <mergeCell ref="B303:F303"/>
    <mergeCell ref="B311:F311"/>
    <mergeCell ref="B307:F307"/>
    <mergeCell ref="B298:F298"/>
    <mergeCell ref="B300:F300"/>
    <mergeCell ref="B325:F325"/>
    <mergeCell ref="B322:F322"/>
    <mergeCell ref="B313:F313"/>
    <mergeCell ref="B308:F308"/>
    <mergeCell ref="B301:F301"/>
    <mergeCell ref="B304:F304"/>
    <mergeCell ref="B309:F309"/>
    <mergeCell ref="A236:A237"/>
    <mergeCell ref="B197:F197"/>
    <mergeCell ref="B224:F224"/>
    <mergeCell ref="B200:F200"/>
    <mergeCell ref="A224:A228"/>
    <mergeCell ref="A231:A232"/>
    <mergeCell ref="B210:F210"/>
    <mergeCell ref="B229:F229"/>
    <mergeCell ref="B208:F208"/>
    <mergeCell ref="B198:F198"/>
    <mergeCell ref="B231:F231"/>
    <mergeCell ref="B219:F219"/>
    <mergeCell ref="B227:F227"/>
    <mergeCell ref="B220:F220"/>
    <mergeCell ref="B221:F221"/>
    <mergeCell ref="B222:F222"/>
    <mergeCell ref="B232:F232"/>
    <mergeCell ref="B236:F236"/>
    <mergeCell ref="B235:F235"/>
    <mergeCell ref="A216:A217"/>
    <mergeCell ref="B215:F215"/>
    <mergeCell ref="B213:F213"/>
    <mergeCell ref="B214:F214"/>
    <mergeCell ref="B211:F211"/>
    <mergeCell ref="B188:F188"/>
    <mergeCell ref="B192:F192"/>
    <mergeCell ref="B196:F196"/>
    <mergeCell ref="B202:F202"/>
    <mergeCell ref="B181:F181"/>
    <mergeCell ref="B209:F209"/>
    <mergeCell ref="B182:F182"/>
    <mergeCell ref="B207:F207"/>
    <mergeCell ref="B184:F184"/>
    <mergeCell ref="B195:F195"/>
    <mergeCell ref="B190:F190"/>
    <mergeCell ref="B191:F191"/>
    <mergeCell ref="B194:F194"/>
    <mergeCell ref="B205:F205"/>
    <mergeCell ref="B121:F121"/>
    <mergeCell ref="B127:F127"/>
    <mergeCell ref="B151:F151"/>
    <mergeCell ref="B126:F126"/>
    <mergeCell ref="B125:F125"/>
    <mergeCell ref="B119:F119"/>
    <mergeCell ref="B143:F143"/>
    <mergeCell ref="B145:F145"/>
    <mergeCell ref="B144:F144"/>
    <mergeCell ref="B139:F139"/>
    <mergeCell ref="B135:F135"/>
    <mergeCell ref="B120:F120"/>
    <mergeCell ref="B132:F132"/>
    <mergeCell ref="B137:F137"/>
    <mergeCell ref="B128:F128"/>
    <mergeCell ref="B89:F89"/>
    <mergeCell ref="B104:F104"/>
    <mergeCell ref="B100:F100"/>
    <mergeCell ref="B122:F122"/>
    <mergeCell ref="B117:F117"/>
    <mergeCell ref="B201:F201"/>
    <mergeCell ref="B203:F203"/>
    <mergeCell ref="B204:F204"/>
    <mergeCell ref="B94:F94"/>
    <mergeCell ref="B97:F97"/>
    <mergeCell ref="B134:F134"/>
    <mergeCell ref="B133:F133"/>
    <mergeCell ref="B140:F140"/>
    <mergeCell ref="B142:F142"/>
    <mergeCell ref="B110:F110"/>
    <mergeCell ref="B154:F154"/>
    <mergeCell ref="B155:F155"/>
    <mergeCell ref="B152:F152"/>
    <mergeCell ref="B150:F150"/>
    <mergeCell ref="B141:F141"/>
    <mergeCell ref="B131:F131"/>
    <mergeCell ref="B118:F118"/>
    <mergeCell ref="B147:F147"/>
    <mergeCell ref="B146:F146"/>
    <mergeCell ref="B226:F226"/>
    <mergeCell ref="B189:F189"/>
    <mergeCell ref="B199:F199"/>
    <mergeCell ref="B206:F206"/>
    <mergeCell ref="B193:F193"/>
    <mergeCell ref="B233:F233"/>
    <mergeCell ref="B249:F249"/>
    <mergeCell ref="B250:F250"/>
    <mergeCell ref="B242:F242"/>
    <mergeCell ref="B238:F238"/>
    <mergeCell ref="B237:F237"/>
    <mergeCell ref="B246:F246"/>
    <mergeCell ref="B241:F241"/>
    <mergeCell ref="B239:F239"/>
    <mergeCell ref="B244:F244"/>
    <mergeCell ref="B245:F245"/>
    <mergeCell ref="B240:F240"/>
    <mergeCell ref="B212:F212"/>
    <mergeCell ref="B376:F376"/>
    <mergeCell ref="B330:F330"/>
    <mergeCell ref="B332:F332"/>
    <mergeCell ref="B363:F363"/>
    <mergeCell ref="B234:F234"/>
    <mergeCell ref="B223:F223"/>
    <mergeCell ref="B218:F218"/>
    <mergeCell ref="B230:F230"/>
    <mergeCell ref="B254:F254"/>
    <mergeCell ref="B225:F225"/>
    <mergeCell ref="B228:F228"/>
    <mergeCell ref="B251:F251"/>
    <mergeCell ref="B279:F279"/>
    <mergeCell ref="B275:F275"/>
    <mergeCell ref="B296:F296"/>
    <mergeCell ref="B276:F276"/>
    <mergeCell ref="B272:F272"/>
    <mergeCell ref="B280:F280"/>
    <mergeCell ref="B288:F288"/>
    <mergeCell ref="B295:F295"/>
    <mergeCell ref="B282:F282"/>
    <mergeCell ref="B285:F285"/>
    <mergeCell ref="B293:F293"/>
    <mergeCell ref="B290:F290"/>
    <mergeCell ref="B327:F327"/>
    <mergeCell ref="B329:F329"/>
    <mergeCell ref="B337:F337"/>
    <mergeCell ref="B374:F374"/>
    <mergeCell ref="B299:F299"/>
    <mergeCell ref="B316:F316"/>
    <mergeCell ref="B319:F319"/>
    <mergeCell ref="B346:F346"/>
    <mergeCell ref="B315:F315"/>
    <mergeCell ref="B344:F344"/>
    <mergeCell ref="B351:F351"/>
    <mergeCell ref="B348:F348"/>
    <mergeCell ref="B357:F357"/>
    <mergeCell ref="B350:F350"/>
    <mergeCell ref="B356:F356"/>
    <mergeCell ref="B355:F355"/>
    <mergeCell ref="B349:F349"/>
    <mergeCell ref="B338:F338"/>
    <mergeCell ref="B359:F359"/>
    <mergeCell ref="B358:F358"/>
    <mergeCell ref="B324:F324"/>
    <mergeCell ref="B321:F321"/>
    <mergeCell ref="B306:F306"/>
    <mergeCell ref="B361:F361"/>
    <mergeCell ref="B466:F466"/>
    <mergeCell ref="B462:F462"/>
    <mergeCell ref="B468:F468"/>
    <mergeCell ref="B384:F384"/>
    <mergeCell ref="B469:F469"/>
    <mergeCell ref="B465:F465"/>
    <mergeCell ref="B460:F460"/>
    <mergeCell ref="B454:F454"/>
    <mergeCell ref="B456:F456"/>
    <mergeCell ref="B453:F453"/>
    <mergeCell ref="B402:F402"/>
    <mergeCell ref="B442:F442"/>
    <mergeCell ref="B447:F447"/>
    <mergeCell ref="B386:F386"/>
    <mergeCell ref="B400:F400"/>
    <mergeCell ref="B401:F401"/>
    <mergeCell ref="B388:F388"/>
    <mergeCell ref="B391:F391"/>
    <mergeCell ref="B398:F398"/>
    <mergeCell ref="B385:F385"/>
    <mergeCell ref="B445:F445"/>
    <mergeCell ref="B444:F444"/>
    <mergeCell ref="B440:F440"/>
    <mergeCell ref="B441:F441"/>
    <mergeCell ref="A18:I18"/>
    <mergeCell ref="G216:G217"/>
    <mergeCell ref="H216:H217"/>
    <mergeCell ref="I216:I217"/>
    <mergeCell ref="H224:H228"/>
    <mergeCell ref="B216:F217"/>
    <mergeCell ref="A526:I526"/>
    <mergeCell ref="B265:F265"/>
    <mergeCell ref="B270:F270"/>
    <mergeCell ref="H236:H237"/>
    <mergeCell ref="I236:I237"/>
    <mergeCell ref="B379:F379"/>
    <mergeCell ref="B331:F331"/>
    <mergeCell ref="B323:F323"/>
    <mergeCell ref="B312:F312"/>
    <mergeCell ref="B476:F476"/>
    <mergeCell ref="B80:F80"/>
    <mergeCell ref="B81:F81"/>
    <mergeCell ref="B82:F82"/>
    <mergeCell ref="B83:F83"/>
    <mergeCell ref="G236:G237"/>
    <mergeCell ref="B457:F457"/>
    <mergeCell ref="B458:F458"/>
    <mergeCell ref="B471:F471"/>
    <mergeCell ref="H545:I545"/>
    <mergeCell ref="H11:I11"/>
    <mergeCell ref="H543:I543"/>
    <mergeCell ref="G503:I503"/>
    <mergeCell ref="H504:I504"/>
    <mergeCell ref="H505:I505"/>
    <mergeCell ref="I224:I228"/>
    <mergeCell ref="G231:G232"/>
    <mergeCell ref="H231:H232"/>
    <mergeCell ref="I231:I232"/>
    <mergeCell ref="A19:I19"/>
    <mergeCell ref="B345:F345"/>
    <mergeCell ref="B317:F317"/>
    <mergeCell ref="B328:F328"/>
    <mergeCell ref="B292:F292"/>
    <mergeCell ref="B286:F286"/>
    <mergeCell ref="B305:F305"/>
    <mergeCell ref="B310:F310"/>
    <mergeCell ref="B302:F302"/>
    <mergeCell ref="B383:F383"/>
    <mergeCell ref="A540:D540"/>
    <mergeCell ref="A532:I532"/>
    <mergeCell ref="A530:I530"/>
    <mergeCell ref="A527:I527"/>
  </mergeCells>
  <phoneticPr fontId="0" type="noConversion"/>
  <printOptions horizontalCentered="1"/>
  <pageMargins left="0.24" right="0.16" top="0.37" bottom="0.5" header="0.19" footer="0.16"/>
  <pageSetup scale="83" fitToHeight="99" orientation="portrait" r:id="rId3"/>
  <headerFooter scaleWithDoc="0" alignWithMargins="0">
    <oddFooter>&amp;LFRM-72-26 / Rev 183 / 1.14.2025 / Parts Order Form&amp;R&amp;"Arial,Regular"&amp;7Page &amp;P of &amp;N</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D29779EC-961A-45FF-A881-63D90FDCEAF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FRM-72-26</vt:lpstr>
      <vt:lpstr>'FRM-72-26'!Print_Area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Parts order form (Certified armorer)</dc:title>
  <dc:creator>Sandra.Drake@glock.us</dc:creator>
  <cp:keywords>Parts order Form</cp:keywords>
  <cp:lastModifiedBy>Dell Mosley</cp:lastModifiedBy>
  <cp:lastPrinted>2025-01-13T13:58:42Z</cp:lastPrinted>
  <dcterms:created xsi:type="dcterms:W3CDTF">2011-01-27T20:26:13Z</dcterms:created>
  <dcterms:modified xsi:type="dcterms:W3CDTF">2025-01-14T17:02:06Z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TC101962009990</vt:lpwstr>
  </property>
</Properties>
</file>