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MO2\Downloads\"/>
    </mc:Choice>
  </mc:AlternateContent>
  <bookViews>
    <workbookView xWindow="0" yWindow="0" windowWidth="19200" windowHeight="6675" tabRatio="478"/>
  </bookViews>
  <sheets>
    <sheet name="FRM-72-27" sheetId="1" r:id="rId1"/>
  </sheets>
  <definedNames>
    <definedName name="_xlnm.Print_Area" localSheetId="0">'FRM-72-27'!$A$1:$J$353</definedName>
    <definedName name="Z_25DE05EB_7813_4A9A_9A41_728C76A8B3EE_.wvu.PrintArea" localSheetId="0" hidden="1">'FRM-72-27'!$A$1:$J$348</definedName>
    <definedName name="Z_86ABB0FF_F569_438F_8DF1_7248BC81B4F4_.wvu.PrintArea" localSheetId="0" hidden="1">'FRM-72-27'!$A$1:$J$348</definedName>
    <definedName name="Z_D5801845_CD74_4DDD_ABC8_6A1E31DE5703_.wvu.PrintArea" localSheetId="0" hidden="1">'FRM-72-27'!$A$1:$J$348</definedName>
    <definedName name="Z_ECC35A0E_46E9_47CF_8D1A_866AF3E51D15_.wvu.PrintArea" localSheetId="0" hidden="1">'FRM-72-27'!$A$1:$J$348</definedName>
  </definedNames>
  <calcPr calcId="152511"/>
  <customWorkbookViews>
    <customWorkbookView name="Sandra Martinez - Personal View" guid="{ECC35A0E-46E9-47CF-8D1A-866AF3E51D15}" mergeInterval="0" personalView="1" maximized="1" xWindow="-8" yWindow="-8" windowWidth="1936" windowHeight="1056" tabRatio="478" activeSheetId="1"/>
    <customWorkbookView name="Raymond Gossmann - Personal View" guid="{25DE05EB-7813-4A9A-9A41-728C76A8B3EE}" mergeInterval="0" personalView="1" maximized="1" windowWidth="1858" windowHeight="894" tabRatio="478" activeSheetId="1"/>
    <customWorkbookView name="Hattye Ashford - Personal View" guid="{D5801845-CD74-4DDD-ABC8-6A1E31DE5703}" mergeInterval="0" personalView="1" maximized="1" xWindow="-8" yWindow="-8" windowWidth="1936" windowHeight="1056" tabRatio="478" activeSheetId="1"/>
    <customWorkbookView name="Donna McClure - Personal View" guid="{86ABB0FF-F569-438F-8DF1-7248BC81B4F4}" mergeInterval="0" personalView="1" maximized="1" xWindow="-8" yWindow="-8" windowWidth="1616" windowHeight="876" tabRatio="478" activeSheetId="1"/>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7" i="1" l="1"/>
  <c r="J270" i="1"/>
  <c r="J98" i="1" l="1"/>
  <c r="J317" i="1"/>
  <c r="J243" i="1"/>
  <c r="J179" i="1"/>
  <c r="J176" i="1"/>
  <c r="J164" i="1"/>
  <c r="J161" i="1"/>
  <c r="J30" i="1"/>
  <c r="J33" i="1"/>
  <c r="J242" i="1"/>
  <c r="J244" i="1"/>
  <c r="J299" i="1"/>
  <c r="J306" i="1"/>
  <c r="J305" i="1"/>
  <c r="J303" i="1"/>
  <c r="J302" i="1"/>
  <c r="J301" i="1"/>
  <c r="J300" i="1"/>
  <c r="J296" i="1"/>
  <c r="J295" i="1"/>
  <c r="J294" i="1"/>
  <c r="J291" i="1"/>
  <c r="J290" i="1"/>
  <c r="J289" i="1"/>
  <c r="J288" i="1"/>
  <c r="J293" i="1"/>
  <c r="J298" i="1"/>
  <c r="J128" i="1"/>
  <c r="J127" i="1"/>
  <c r="J101" i="1"/>
  <c r="J102" i="1"/>
  <c r="J257" i="1"/>
  <c r="J256" i="1"/>
  <c r="J255" i="1"/>
  <c r="J254" i="1"/>
  <c r="J253" i="1"/>
  <c r="J252" i="1"/>
  <c r="J251" i="1"/>
  <c r="J316" i="1"/>
  <c r="J107" i="1"/>
  <c r="J157" i="1"/>
  <c r="J158" i="1"/>
  <c r="J159" i="1"/>
  <c r="J160" i="1"/>
  <c r="J162" i="1"/>
  <c r="J163" i="1"/>
  <c r="J165" i="1"/>
  <c r="J166" i="1"/>
  <c r="J167" i="1"/>
  <c r="J168" i="1"/>
  <c r="J169" i="1"/>
  <c r="J170" i="1"/>
  <c r="J171" i="1"/>
  <c r="J172" i="1"/>
  <c r="J173" i="1"/>
  <c r="J174" i="1"/>
  <c r="J175" i="1"/>
  <c r="J177" i="1"/>
  <c r="J178"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41" i="1"/>
  <c r="J245" i="1"/>
  <c r="J246" i="1"/>
  <c r="J247" i="1"/>
  <c r="J248" i="1"/>
  <c r="J249" i="1"/>
  <c r="J259" i="1"/>
  <c r="J260" i="1"/>
  <c r="J261" i="1"/>
  <c r="J263" i="1"/>
  <c r="J266" i="1"/>
  <c r="J267" i="1"/>
  <c r="J268" i="1"/>
  <c r="J269" i="1"/>
  <c r="J271" i="1"/>
  <c r="J272" i="1"/>
  <c r="J273" i="1"/>
  <c r="J274" i="1"/>
  <c r="J275" i="1"/>
  <c r="J276" i="1"/>
  <c r="J277" i="1"/>
  <c r="J278" i="1"/>
  <c r="J279" i="1"/>
  <c r="J280" i="1"/>
  <c r="J281" i="1"/>
  <c r="J282" i="1"/>
  <c r="J283" i="1"/>
  <c r="J284" i="1"/>
  <c r="J285" i="1"/>
  <c r="J286" i="1"/>
  <c r="J265" i="1"/>
  <c r="J287" i="1"/>
  <c r="J292" i="1"/>
  <c r="J262" i="1"/>
  <c r="J240" i="1"/>
  <c r="J93" i="1"/>
  <c r="J94" i="1"/>
  <c r="J95" i="1"/>
  <c r="J96" i="1"/>
  <c r="J97" i="1"/>
  <c r="J99" i="1"/>
  <c r="J100" i="1"/>
  <c r="J103" i="1"/>
  <c r="J104" i="1"/>
  <c r="J105" i="1"/>
  <c r="J106" i="1"/>
  <c r="J108" i="1"/>
  <c r="J109" i="1"/>
  <c r="J110" i="1"/>
  <c r="J111" i="1"/>
  <c r="J112" i="1"/>
  <c r="J113" i="1"/>
  <c r="J114" i="1"/>
  <c r="J115" i="1"/>
  <c r="J116" i="1"/>
  <c r="J117" i="1"/>
  <c r="J118" i="1"/>
  <c r="J119" i="1"/>
  <c r="J120" i="1"/>
  <c r="J121" i="1"/>
  <c r="J122" i="1"/>
  <c r="J123" i="1"/>
  <c r="J124" i="1"/>
  <c r="J125" i="1"/>
  <c r="J126" i="1"/>
  <c r="J129" i="1"/>
  <c r="J130" i="1"/>
  <c r="J131" i="1"/>
  <c r="J132" i="1"/>
  <c r="J133" i="1"/>
  <c r="J134" i="1"/>
  <c r="J135" i="1"/>
  <c r="J136" i="1"/>
  <c r="J137" i="1"/>
  <c r="J138" i="1"/>
  <c r="J139" i="1"/>
  <c r="J140" i="1"/>
  <c r="J141" i="1"/>
  <c r="J142" i="1"/>
  <c r="J143" i="1"/>
  <c r="J144" i="1"/>
  <c r="J146" i="1"/>
  <c r="J147" i="1"/>
  <c r="J148" i="1"/>
  <c r="J149" i="1"/>
  <c r="J150" i="1"/>
  <c r="J151" i="1"/>
  <c r="J152" i="1"/>
  <c r="J153" i="1"/>
  <c r="J154" i="1"/>
  <c r="J155" i="1"/>
  <c r="J82" i="1"/>
  <c r="J83" i="1"/>
  <c r="J84" i="1"/>
  <c r="J85" i="1"/>
  <c r="J86" i="1"/>
  <c r="J87" i="1"/>
  <c r="J88" i="1"/>
  <c r="J89" i="1"/>
  <c r="J90" i="1"/>
  <c r="J15" i="1"/>
  <c r="J16" i="1"/>
  <c r="J17" i="1"/>
  <c r="J18" i="1"/>
  <c r="J19" i="1"/>
  <c r="J20" i="1"/>
  <c r="J21" i="1"/>
  <c r="J22" i="1"/>
  <c r="J23" i="1"/>
  <c r="J24" i="1"/>
  <c r="J25" i="1"/>
  <c r="J26" i="1"/>
  <c r="J27" i="1"/>
  <c r="J28" i="1"/>
  <c r="J29" i="1"/>
  <c r="J31" i="1"/>
  <c r="J32"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3" i="1"/>
  <c r="J74" i="1"/>
  <c r="J75" i="1"/>
  <c r="J76" i="1"/>
  <c r="J77" i="1"/>
  <c r="J78" i="1"/>
  <c r="J14" i="1"/>
  <c r="J79" i="1"/>
  <c r="J81" i="1"/>
  <c r="J92" i="1"/>
  <c r="J307" i="1"/>
  <c r="J308" i="1"/>
  <c r="J309" i="1"/>
  <c r="J310" i="1"/>
  <c r="J311" i="1"/>
  <c r="J312" i="1"/>
  <c r="J314" i="1"/>
  <c r="J315" i="1"/>
  <c r="J318" i="1"/>
  <c r="J319" i="1"/>
  <c r="J321" i="1" l="1"/>
  <c r="J327" i="1" s="1"/>
  <c r="H328" i="1" s="1"/>
</calcChain>
</file>

<file path=xl/sharedStrings.xml><?xml version="1.0" encoding="utf-8"?>
<sst xmlns="http://schemas.openxmlformats.org/spreadsheetml/2006/main" count="423" uniqueCount="402">
  <si>
    <t>Bill To:</t>
  </si>
  <si>
    <t>Ship To:</t>
  </si>
  <si>
    <t>Name:</t>
  </si>
  <si>
    <t>Zip:</t>
  </si>
  <si>
    <t>City:</t>
  </si>
  <si>
    <t>Daytime Telephone:</t>
  </si>
  <si>
    <t>Evening Telephone:</t>
  </si>
  <si>
    <t>E-Mail Address:</t>
  </si>
  <si>
    <t>Fax Number:</t>
  </si>
  <si>
    <t>Required Information (Parts Only)</t>
  </si>
  <si>
    <t>Unit Price U.S.D.</t>
  </si>
  <si>
    <t>Qty to order</t>
  </si>
  <si>
    <t xml:space="preserve">Barrel G17          </t>
  </si>
  <si>
    <t xml:space="preserve">Barrel G17C            </t>
  </si>
  <si>
    <t xml:space="preserve">Barrel G17L              </t>
  </si>
  <si>
    <t xml:space="preserve">Barrel G17T          </t>
  </si>
  <si>
    <t>Barrel G19</t>
  </si>
  <si>
    <t>Barrel G19C</t>
  </si>
  <si>
    <t xml:space="preserve">Barrel G21          </t>
  </si>
  <si>
    <t xml:space="preserve">Barrel G21C             </t>
  </si>
  <si>
    <t xml:space="preserve">.45 Auto                         </t>
  </si>
  <si>
    <t xml:space="preserve">Barrel G22    </t>
  </si>
  <si>
    <t xml:space="preserve">Barrel G22C            </t>
  </si>
  <si>
    <t xml:space="preserve">Barrel G23           </t>
  </si>
  <si>
    <t xml:space="preserve">Barrel G23C            </t>
  </si>
  <si>
    <t xml:space="preserve">Barrel G24               </t>
  </si>
  <si>
    <t xml:space="preserve">Barrel G24C       </t>
  </si>
  <si>
    <t xml:space="preserve">Barrel G26            </t>
  </si>
  <si>
    <t>Barrel G27</t>
  </si>
  <si>
    <t>Barrel G29</t>
  </si>
  <si>
    <t>Barrel G30</t>
  </si>
  <si>
    <t>10mm</t>
  </si>
  <si>
    <t>.45 Auto</t>
  </si>
  <si>
    <t>.40</t>
  </si>
  <si>
    <t xml:space="preserve">Barrel G31             </t>
  </si>
  <si>
    <t xml:space="preserve">Barrel G31C              </t>
  </si>
  <si>
    <t xml:space="preserve">Barrel G32            </t>
  </si>
  <si>
    <t xml:space="preserve">Barrel G32C               </t>
  </si>
  <si>
    <t xml:space="preserve">Barrel G33         </t>
  </si>
  <si>
    <t xml:space="preserve">Barrel G34          </t>
  </si>
  <si>
    <t xml:space="preserve">Barrel G35          </t>
  </si>
  <si>
    <t xml:space="preserve">Barrel G36            </t>
  </si>
  <si>
    <t xml:space="preserve">Barrel G37        </t>
  </si>
  <si>
    <t xml:space="preserve">Barrel G38             </t>
  </si>
  <si>
    <t xml:space="preserve">Barrel G39             </t>
  </si>
  <si>
    <t xml:space="preserve">.45 GAP                           </t>
  </si>
  <si>
    <t>RECOIL SPRING ASSEMBLIES</t>
  </si>
  <si>
    <t>NR 17G25</t>
  </si>
  <si>
    <t>NR 17G24</t>
  </si>
  <si>
    <t>NR 17G26</t>
  </si>
  <si>
    <t xml:space="preserve">GLOCK Front Sight Tool (HEX)   </t>
  </si>
  <si>
    <t>BG 17095</t>
  </si>
  <si>
    <t>AF 85175</t>
  </si>
  <si>
    <t xml:space="preserve">Armorer’s Bag (Empty - no tools) </t>
  </si>
  <si>
    <t>GLOCK Lanyard with Ring  (green) (snaps into hole on back of frame)</t>
  </si>
  <si>
    <t xml:space="preserve">Cable lock - fits all models                             </t>
  </si>
  <si>
    <t>Total</t>
  </si>
  <si>
    <t>GLOCK Inc. publications, Maintenance Manuals, and Owners Manuals are available upon request.</t>
  </si>
  <si>
    <t>PO No.:</t>
  </si>
  <si>
    <t xml:space="preserve">Credit card billing information must be included on order </t>
  </si>
  <si>
    <t>Printed Name:</t>
  </si>
  <si>
    <t>***Prices and sales conditions subject to change without notice***</t>
  </si>
  <si>
    <t>Address:</t>
  </si>
  <si>
    <t>Money Order No.:</t>
  </si>
  <si>
    <t>Visa/MC/Discover:</t>
  </si>
  <si>
    <t>Security code:</t>
  </si>
  <si>
    <t>GLOCK    Part No.</t>
  </si>
  <si>
    <t>Date:</t>
  </si>
  <si>
    <t>Exp. Date:</t>
  </si>
  <si>
    <t>State / Province (2-Letter):</t>
  </si>
  <si>
    <t xml:space="preserve">State / Province (2-Letter)                                 </t>
  </si>
  <si>
    <t>Barrel G30S</t>
  </si>
  <si>
    <t>Signature:</t>
  </si>
  <si>
    <t>Orders placed directly with GLOCK, Inc. must be prepaid at the time the order is placed.</t>
  </si>
  <si>
    <t xml:space="preserve">Barrel G42            </t>
  </si>
  <si>
    <t>.380</t>
  </si>
  <si>
    <t xml:space="preserve">Barrel G41             </t>
  </si>
  <si>
    <t xml:space="preserve">.45 Auto                           </t>
  </si>
  <si>
    <t>GLOCK Parts List, Will-Fit Info, &amp; Order Form for Non-Certified Armorers Only</t>
  </si>
  <si>
    <t>SIGHTS and SIGHT TOOLS</t>
  </si>
  <si>
    <t>GLOCK Dummy Rounds 9x19 Pkg = 50 rds</t>
  </si>
  <si>
    <t>GLOCK Dummy Rounds .40 Pkg = 50 rds</t>
  </si>
  <si>
    <t>GLOCK Dummy Rounds .45 Pkg = 50 rds</t>
  </si>
  <si>
    <t xml:space="preserve">9mm                         </t>
  </si>
  <si>
    <t xml:space="preserve">Bulb for GLOCK Tactical Lights GTL-10, GTL-21, GTL-22 </t>
  </si>
  <si>
    <t>Backstrap Replacement Kits include 2 Modular Backstraps, 2 Beavertail Backstraps, 1 MBS Long Pin and 1 Backstrap Replacement Tool</t>
  </si>
  <si>
    <t xml:space="preserve">9x19mm                       </t>
  </si>
  <si>
    <t xml:space="preserve">9mmFX                       </t>
  </si>
  <si>
    <t>Magazine Floor Plate - .45 Auto G36  Slim (marked 1725)</t>
  </si>
  <si>
    <t xml:space="preserve">Magazine Spring - 10mm G20 15rd mags, including pre-ban, LE-marked, and current unmarked                     </t>
  </si>
  <si>
    <t>Recoil Spring Assembly - 10mm, .45 Auto, G20,G20SF,G21,G21SF (Including "C" models) (marked 5600)</t>
  </si>
  <si>
    <t xml:space="preserve">9mm                       </t>
  </si>
  <si>
    <t>.357</t>
  </si>
  <si>
    <t>9mm</t>
  </si>
  <si>
    <t>Magazine Follower - .45 GAP G37,G38,G39 cap-style - marked .45 G.A.P. (Including Gen4)</t>
  </si>
  <si>
    <t xml:space="preserve">Magazine Follower - 10mm G20,G20SF,G20Gen4,G29,G29SF,G29Gen4,G40Gen4MOS - marked 10 &amp; 4                  </t>
  </si>
  <si>
    <t>Magazine Spring - .380 Slim, G42</t>
  </si>
  <si>
    <t>Magazine Spring - .45 Auto Slim, G36</t>
  </si>
  <si>
    <t>CL00003</t>
  </si>
  <si>
    <t xml:space="preserve">Magazine Follower - .45 Auto 10-rd G21 mags - marked .45 &amp; 3955          </t>
  </si>
  <si>
    <t>1028-10</t>
  </si>
  <si>
    <t xml:space="preserve">MOS Cover Plate 02 10mm  G40       </t>
  </si>
  <si>
    <t>Magazine Spring - 9mm Slim G43</t>
  </si>
  <si>
    <t>Prices shown DO NOT include shipping charges, or sales tax if applicable (see list of Taxable States below):</t>
  </si>
  <si>
    <t>* Restricted Magazine Parts: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</si>
  <si>
    <t>Magazine Follower - .40 G22,G23,G24,G27,G35 cap-style - marked .40 &amp; 10 - fits mags factory-supplied w/ "6", "7", "8", "9" or "10" followers</t>
  </si>
  <si>
    <t>As stated, sales tax and shipping charges, if applicable, will be charged without further notification</t>
  </si>
  <si>
    <t>Magazine Spring - .40, .45GAP, G22,G31,G35,G37 11 coil spring ( must be used with Tac-Lights)</t>
  </si>
  <si>
    <t xml:space="preserve">Magazine Spring - 9mm, .40, .357 .45 GAP G19,G23,G26,G27,G29,G32,G33,G38,G39 (9-coil spring) (Including Gen4 &amp; Gen5)            </t>
  </si>
  <si>
    <t>Recoil Spring Assembly - 9mm, .40, .357, .45GAP G17,G22,G31,G37 (silver springs &amp; marked 5579-1)</t>
  </si>
  <si>
    <t>Recoil Spring Assembly - 9mm G17TGen3 Simunition  (black springs &amp; marked 5579-1)</t>
  </si>
  <si>
    <t>Sight - Polymer - Fixed 6.5mm Rear - Fits All Models (Including Gen3, Gen4 &amp; MOS) (Excluding G42,G43) (standard height on G17,G19,G22,G23,G24,G26,G27,G33,G34,G35,G37,G38,G39) (1 dash indicates height)</t>
  </si>
  <si>
    <t>Sight - Polymer - Fixed 7.3mm Rear - Fits All Models (Including Gen3, Gen4 &amp; MOS) (Excludes G42,G43) (Longer dash with 2 shorter dashes on top indicates height)</t>
  </si>
  <si>
    <t xml:space="preserve">Backstrap/Beavertail G20,G21,G40,G41 (Gen4 only) Set (OD) PKG                             </t>
  </si>
  <si>
    <t>Backstrap/Beavertail G19X (Only) Set (Coyote) PKG</t>
  </si>
  <si>
    <t>GLOCK Pistol Case, hinged, with GLOCK logo, Black, (includes bore brush, cleaning rod, cable lock &amp; owner’s  manual)</t>
  </si>
  <si>
    <t>GLOCK Pistol Case, hinged, with GLOCK logo, Coyote, (includes bore brush, cleaning rod, cable lock &amp; owner’s  manual)</t>
  </si>
  <si>
    <t>GLOCK Pistol Case with key lock, hinged, with GLOCK logo, Black, (includes bore brush, cleaning rod, cable lock &amp; owner’s manual)</t>
  </si>
  <si>
    <t>GLOCK Armorer's Apron, Black, with GLOCK logo</t>
  </si>
  <si>
    <t>AP60213</t>
  </si>
  <si>
    <t>Barrel G17Gen4 M1/2 X 28 RH 9mm SAE Threaded Barrel w/Metal Thread protector (PKG)</t>
  </si>
  <si>
    <t>Barrel G17Gen5         9mm</t>
  </si>
  <si>
    <t>Barrel G17Gen5 M1/2 X 28 RH 9mm SAE Threaded Barrel w/Metal Thread protector (PKG)</t>
  </si>
  <si>
    <t>Barrel G19Gen4 M1/2 X 28 RH 9mm SAE Threaded Barrel w/Metal Thread protector (PKG)</t>
  </si>
  <si>
    <t xml:space="preserve"> 9mm                       </t>
  </si>
  <si>
    <t xml:space="preserve">9mm (for use in slides produced prior to CHP)    </t>
  </si>
  <si>
    <t xml:space="preserve">Barrel G19                   9mm VAR1 (for use in CHP or newer production VAR1 slides ONLY)  </t>
  </si>
  <si>
    <t>Barrel G20C                  10mm</t>
  </si>
  <si>
    <t>Barrel G34Gen5 M1/2 X 28 RH 9mm SAE Threaded Barrel w/Metal Thread protector (PKG)</t>
  </si>
  <si>
    <t xml:space="preserve">Thread Protector Metric for 39893 G17Gen4 M13,5 X 1 LH &amp; 39894  G19Gen4 M13,5 X 1 LH (Metal)              </t>
  </si>
  <si>
    <t>Thread Protector Metric for 39896 G23Gen4 M14,5 X 1 LH (Metal)</t>
  </si>
  <si>
    <t>Thread Protector Metric for 39895 G21Gen4 M16 X 1 LH (Metal)</t>
  </si>
  <si>
    <t>Thread Protector SAE for 47738 &amp; 47739 G17Gen4 &amp; G19Gen4 (Metal)</t>
  </si>
  <si>
    <t>Thread Protector SAE for 47697, 47698 &amp; 47700 G17Gen5, G19Gen5, G34Gen5 nDLC (Metal)</t>
  </si>
  <si>
    <t>Magazine Spring - 9mm G17,G18,G19X,G34 19rd mags only (17rd mag with 7151 Floorplates &amp; 7165 insert) 11 Coil Spring</t>
  </si>
  <si>
    <t>METHOD OF PAYMENT</t>
  </si>
  <si>
    <t xml:space="preserve">COMPLETE MAGAZINES CANNOT BE ORDERED AS "PARTS" </t>
  </si>
  <si>
    <t xml:space="preserve">Sight - Polymer - Fixed 6.1mm Rear - Slim G42,G43,G43X, (Excluding G36,G36FGR) (Longer dash with shorter dash underneath indicates height)  </t>
  </si>
  <si>
    <t>NF17G24</t>
  </si>
  <si>
    <t>Sight - Polymer - Fixed 6.5mm Slim Rear - G48 (1 dash indicates height)</t>
  </si>
  <si>
    <t xml:space="preserve">Backstrap/Beavertail G26Gen4,G26Gen5,G27,G33 (Gen4 &amp; Gen5) Set (BLK) PKG                            </t>
  </si>
  <si>
    <t>Barrel G34Gen5           9mm</t>
  </si>
  <si>
    <t>Barrel G48                    9mm</t>
  </si>
  <si>
    <t>ML02376</t>
  </si>
  <si>
    <t>GLOCK Bench Mat GEN5, Gray neoprene with exploded parts view</t>
  </si>
  <si>
    <t>AS10064</t>
  </si>
  <si>
    <t>MAGAZINE CATCH PARTS</t>
  </si>
  <si>
    <t>Barrel G26Gen5          9mm</t>
  </si>
  <si>
    <t>Steel - Screw (MUST be used with 4.1 6956, NF17G24, NF17G32, 7079, 39750)</t>
  </si>
  <si>
    <t>Steel - Screw (MUST be used with 4.9 front sights 33258, 33574, 39751)</t>
  </si>
  <si>
    <t xml:space="preserve">Barrel G44                    .22 LR </t>
  </si>
  <si>
    <t xml:space="preserve">Backstrap/Beavertail G19Gen4,G19Gen5, G23,G32,G44 (Gen4 &amp; Gen5) Set (BLK) PKG                            </t>
  </si>
  <si>
    <t>Sight Mini-Screwdriver (for GLOCK adjustable rear sight 5977, 33515 &amp; GLOCK GTL21 / GTL22 laser lights)</t>
  </si>
  <si>
    <t>Magazine Floor Plate - with built-in mini-flashlight adaptor - 9mm, .40, .357, .45 GAP (fits 1" Diameter Flashlight) G17,G19,G19X,G22,G23,G24,G25,G26,G27,G31,G32,G33,G34,G35,G37,G38,G39 (Including Gen4,Gen5) (Excludes G43)</t>
  </si>
  <si>
    <t xml:space="preserve">Magazine Follower - .45 Auto G21,G21SF,G30,G30S, G30SF,G41Gen4MOS cap-style, fits ONLY current mags Replaces 1304-1, 1304-2, 1304-3 marked .45 &amp; 4 (Including Gen4) (Excludes G36) </t>
  </si>
  <si>
    <t xml:space="preserve">Magazine Follower - .45 Auto G36 Slim only - marked .45 S           </t>
  </si>
  <si>
    <t xml:space="preserve">Magazine Spring - .45 Auto G21 use only in pre-ban, older LE-marked mags w/ 3955 follower &amp; 10rd mags                    </t>
  </si>
  <si>
    <t>GLOCK Inc. is not responsible for and will not replace packages that show as delivered by carrier if the package is over $50.00 and is shipped without an adult signature required.</t>
  </si>
  <si>
    <t>Please choose desired method of delivery:</t>
  </si>
  <si>
    <t>Sight - Polymer - Fixed 6.9mm Rear - Fits All Models (Including Gen3, Gen4 &amp; MOS) (Excluding G42,G43) (standard height on G20,G20SF,G21,G21SF,G29,G29SF,G30,G30SF,G30S,G31,G32,G36,G36FGR,G40,G41) (Longer dash with shorter dash on top indicates height)</t>
  </si>
  <si>
    <t>Thread Protector M9x0,75 DLC G44 (PKG)</t>
  </si>
  <si>
    <t>Treaded Adapter .500-28 Fits G44 Barrel (PKG)</t>
  </si>
  <si>
    <t>Barrel G19Gen5, G19X, G45 M1/2 X 28 RH 9mm SAE Threaded Barrel w/Metal Thread protector (PKG)</t>
  </si>
  <si>
    <t>Barrel G19Gen5, G19X, G45           9mm</t>
  </si>
  <si>
    <t>Barrel G44 M9 X 75 RH .22 LR Threaded Barrel w/500-28 Adapter &amp; Metal Thread protector (PKG)</t>
  </si>
  <si>
    <t xml:space="preserve">Magazine Follower - 9mm G17Gen5,G19Gen5,G26Gen5,G34Gen5MOS,G45 (Orange) marked 9mm &amp; 7    </t>
  </si>
  <si>
    <t>Trigger Housing Pin MBS - fits Gen4, Gen5, G19X,G45 with MBS (long pin)</t>
  </si>
  <si>
    <t>Trigger Housing Pin - Polymer - fits all SF Models, (Including G30S,G36,G36FGR,G19X,G44,G45,G45MOS,Gen4 &amp; Gen5 Models without MBS) (short pin)(21.0/Slim)</t>
  </si>
  <si>
    <t>Trigger Housing Pin - Polymer - fits G42,G43,G43X,G48 only</t>
  </si>
  <si>
    <t xml:space="preserve">Magazine Speed Loader - fits 9mm, .40, .357, .380, .45GAP (Including G19X,G45,G45MOS,Gen4 &amp; Gen5) (Excludes G42 &amp; G43)                </t>
  </si>
  <si>
    <t>Sight - Night Sight - AMGLO Bold Rear SLIM to be used with 34830 G42,G43,G43X,G48</t>
  </si>
  <si>
    <t>Sight - Steel - GLOCK 6.1mm Rear - Fits All models  (Including Gen3,Gen4 &amp; MOS) (Excluding G42,G43,G43X,G48)  (standard height only on G17L)(Longer dash with short dash on top indicates height)</t>
  </si>
  <si>
    <t>Sight - Steel - GLOCK 6.5mm Rear - Fits All models  (Including Gen3,Gen4 &amp; MOS) (Excluding G42,G43,G43X,G48) (standard height on G17,G19,G22,G23,G26,G27,G33,G34,G35,G37,G38,G39)(One dash indicates height)</t>
  </si>
  <si>
    <t xml:space="preserve">Sight - Steel - GLOCK 7.3mm Rear - Fits All models  (Including Gen3,Gen4 &amp; MOS) (Excluding G42,G43,G43X,G48) (Longer dash with two shorter dashes indicates height)                   </t>
  </si>
  <si>
    <t xml:space="preserve">A Magazine Speed Loader is not available for G44    </t>
  </si>
  <si>
    <t>GLOCK Pistol Case, hinged, with GLOCK logo, Black, (includes bore brush, cleaning rod, rod adaptor, cable lock, mini-screwdriver(for adj. rear sight) &amp; owner’s  manual) G44 .22 LR</t>
  </si>
  <si>
    <t>Sight Tool - Rear - Fits all models 9mm,10mm, .40,.45,.357,.380, G17,G19,G20,G21,G22,G23,G24,G26,G27,G29, G30,G31,G32,G33,G34,G35,G36,G37,G38,G39,G40,G41,G42,G43,G43X,G44,G48 (Including Gen4, MOS)</t>
  </si>
  <si>
    <t xml:space="preserve">MOS Cover Plate 01 9mm, .40, .45 G17,G19,G34,G35,G41      </t>
  </si>
  <si>
    <t xml:space="preserve">Steel - Screw - MUST be used with 34830, 34832, 34833  </t>
  </si>
  <si>
    <t xml:space="preserve">.357 (cannot be used on non-Finger Groove &amp; Rail G22 pre-CNX frames - serial # required)  </t>
  </si>
  <si>
    <t xml:space="preserve">Magazine Floor Plate - G17T - (blue for Simunition mags only - LE Agency sales only)               </t>
  </si>
  <si>
    <t xml:space="preserve">Magazine Follower Black - 9mm G17,G19,G19X,G34 10rd only (Including Gen4) - marked 2183-2          </t>
  </si>
  <si>
    <t xml:space="preserve">Magazine Spring - 9mm &amp; .357 G19,G23,G32 10rd mags only (Including Gen4, Gen5)           </t>
  </si>
  <si>
    <t xml:space="preserve">Magazine Spring - .45 Auto G30 (9-coil spring) - use only in older mags factory-supplied with 3955 marked followers               </t>
  </si>
  <si>
    <t xml:space="preserve">Magazine Spring - .40 &amp; 10mm G20,20SF,G22,G24,G35,G40 10rd mags only  (Including Gen4 and MOS)     </t>
  </si>
  <si>
    <t>Magazine Spring - 45 Auto G21, G21SF 10-coil spring - wide base, use only w/ 1304, 1304-1, -2, -3 or -4 follower &amp; newer mag tubes</t>
  </si>
  <si>
    <t>Steel - Screw (MUST be used with GMS 4.9  33258, 39750, 39751)</t>
  </si>
  <si>
    <t>Sight - Polymer - Fixed 6.9mm Rear - GMS G17Gen5,G19Gen5,G26Gen5,G34Gen5 (Marked 6.9)</t>
  </si>
  <si>
    <t>Sight - Polymer - Fixed 7.3mm Rear - GMS G17Gen5,G19Gen5,G26Gen5,G34Gen5 (Marked 7.3)</t>
  </si>
  <si>
    <t>Sight - Night-Sight - GLOCK 6.1mm Rear GNS - Fits All Models (Including Gen3, Gen4 &amp; MOS) (Excluding G42,G43,G43X,G48) (standard height on G17L)</t>
  </si>
  <si>
    <t xml:space="preserve">Sight - Night-Sight - GLOCK 6.5mm Rear GNS - Fits All Models (Including Gen3, Gen4 &amp; MOS) (Excluding G42,G43,G43X,G48) (standard height on G17,G19,G22,G23,G24,G26,G27,G33,G34,G35,G37,G38,G39) </t>
  </si>
  <si>
    <t xml:space="preserve">Sight - Night Sight - GLOCK 6.5mm Slim Rear GNS G42,G43,G43X,G48 (one dash indicates height) </t>
  </si>
  <si>
    <t>Sight Set - GLOCK Night Sight Set 6.5 GNS (PKG) (Includes 1 rear &amp; 1 front sight w/screw) (One dash indicates height)</t>
  </si>
  <si>
    <t>Sight Set - GLOCK Night Sight Set 6.9 GNS (PKG) (Includes 1 rear &amp; 1 front sight w/screw) (longer dash with shorter dash on top indicates height)</t>
  </si>
  <si>
    <t>Sight Set - GLOCK Night Sight Set 6.1 Slim GNS (PKG) Fits G42,G43,G43X (Includes 1 rear &amp; 1 front sight w/screw) (longer dash with shorter dash underneath indicates height)</t>
  </si>
  <si>
    <t>Sight - Night Sight - GMS 6.1mm Rear - G17Gen5,G19Gen5,G26Gen5,G34Gen5MOS (Marked 6.1)</t>
  </si>
  <si>
    <t>Sight - Night Sight - GMS 6.5mm Rear - G17Gen5,G19Gen5,G26Gen5,G34Gen5MOS (Marked 6.5)</t>
  </si>
  <si>
    <t>Sight - Night Sight - GMS 6.9mm Rear - G17Gen5,G19Gen5,G26Gen5,G34Gen5MOS (Marked 6.9)</t>
  </si>
  <si>
    <t>Sight - Night Sight - GMS 7.3mm Rear - G17Gen5,G19Gen5,G26Gen5,G34Gen5MOS (Marked 7.3)</t>
  </si>
  <si>
    <t>Battery for GLOCK Tactical Light, GTL-10, GTL-21, GTL-22  (requires 2) (May only be shipped via ground service)</t>
  </si>
  <si>
    <t xml:space="preserve">Magazine Speed Loader - fits .45 G36,G36FGR Auto only   </t>
  </si>
  <si>
    <t xml:space="preserve">Magazine Speed Loader - fits 9mm Slim G43X, G48 only   </t>
  </si>
  <si>
    <t xml:space="preserve">Magazine Speed Loader - fits 9mm Slim G43 only   </t>
  </si>
  <si>
    <t xml:space="preserve">Magazine Speed Loader - fits .380 Slim G42 only   </t>
  </si>
  <si>
    <t>The following states do not exempt the state or local governments from sales tax: AZ, CA, HI, MN, NC, NM, SC and WA.</t>
  </si>
  <si>
    <t>* 7151 "+" floorplate and 7165 "+" insert WILL NOT FIT 10rd magazines, except G26 and G37 magazines.</t>
  </si>
  <si>
    <t xml:space="preserve">Sight - Night Sight - AMGLO Bold MOS Rear to be used with 34830, 34832, 34833, 34998, Fits MOS Models </t>
  </si>
  <si>
    <t xml:space="preserve">Magazine Follower Black - 9mm G17,G17L,G19 G26,G34 cap-style - marked 9mm 7 - fits ONLY mags factory-supplied w/ 4, 5, 6, or 7 followers (including Gen4) (Excludes G43,G43X,G48)       </t>
  </si>
  <si>
    <t>Barrel G17 Gen4 M13,5 X 1 LH   9mm Metric Threaded Barrel w/Metal Thread protector (PKG)  While supplies last</t>
  </si>
  <si>
    <t>Barrel G23Gen4 M14,5 X 1 LH   .40 Metric Threaded Barrel w/Metal Thread protector (PKG)  While supplies last</t>
  </si>
  <si>
    <t xml:space="preserve">MOS Cover Plate 01 DLC 9mm,  G19Gen5MOS,G17Gen5MOS,G26Gen5MOS,G34Gen5MOS,G45MOS     </t>
  </si>
  <si>
    <t xml:space="preserve">MOS Cover Plate 04 nDLC .40 G22Gen5MOS,G23Gen5MOS,G35Gen5MOS,    </t>
  </si>
  <si>
    <t>All Agencies must submit a NonTaxable Transaction Certificate unless they are in one of the following non-taxable states: AK, DE, MT, NH, OR</t>
  </si>
  <si>
    <t>Magazine Spring - 9mm G43X,G48</t>
  </si>
  <si>
    <t>Magazine Follower - 9mm G43X, G48</t>
  </si>
  <si>
    <t>Magazine Floor Plate - 9mm G43X,G48</t>
  </si>
  <si>
    <t>Magazine Insert - 9mm G43X,G48</t>
  </si>
  <si>
    <t>I hereby Authorize GLOCK, Inc. to charge $_______, or the correct dollar amount as determined by GLOCK, Inc., and at a date determined by GLOCK, Inc., for the full value of this order (including applicable tax and shipping).</t>
  </si>
  <si>
    <t>MOS Cover Plate Slm 01 nDLC, G43X MOS, G48MOS only</t>
  </si>
  <si>
    <t xml:space="preserve">Barrel G22Gen5   </t>
  </si>
  <si>
    <t>Barrel G27Gen5</t>
  </si>
  <si>
    <t xml:space="preserve">Barrel G23Gen5           </t>
  </si>
  <si>
    <t>· Adult Signature Required (ASR)</t>
  </si>
  <si>
    <t>· NO Signature Required</t>
  </si>
  <si>
    <t>Sight - Steel - GLOCK 6.5mm Rear SLIM - Fits 48 (One dash indicates height)</t>
  </si>
  <si>
    <t>Night Sight - Fixed 6.9mm Slim Rear GNS - Fits G43X MOS,G48 MOS (longer dash with shorter dash on top indicates height)</t>
  </si>
  <si>
    <t>Sight - Polymer - Fixed 6.9mm Rear - Slim - Fits G43XMOS,G48MOS (longer dash with shorter dash on top indicates height)</t>
  </si>
  <si>
    <t>Magazine Spring - .40 G23Gen5 10-coil spring</t>
  </si>
  <si>
    <t xml:space="preserve">Trigger Housing Pin - Polymer - fits all models Gen1, Gen2 &amp; Gen3 (Excluding All SF models,G30S,G36,G36FGR,G42,G43)          </t>
  </si>
  <si>
    <t xml:space="preserve">Magazine Follower - 9mm Gen5, G19X,G45 10rd (Orange) marked 2  </t>
  </si>
  <si>
    <t>Magazine Follower - .380 Slim, G42 Only - marked 2</t>
  </si>
  <si>
    <t>Magazine Follower - 9mm Slim, G43 Only - marked2</t>
  </si>
  <si>
    <t>Sight - Night Sight - GLOCK 6.1mm Slim Rear GNS G42,G43,G43X,G48 (longer dash with shorter dash underneath indicates height)</t>
  </si>
  <si>
    <t>Sight - Night-Sight - GLOCK 6.9mm Rear GNS - Fits All Models (Including Gen3, Gen4 &amp; MOS) (ExcludingG42,G43, G43X,G48) (standard height on G20,G20SF,G21,G21SF,G29,G29SF,G30,G30SF,G30S,G31,G32,G36,G36FGR,G40,G41) (longer dash with shorter dash on top indicates height)</t>
  </si>
  <si>
    <t>Sight - Steel - GLOCK 6.1mm Rear SLIM - Fits G42,G43,G43X (Longer dash with short dash underneath indicates height)</t>
  </si>
  <si>
    <t>Sight - Steel - GLOCK 6.9mm Rear SLIM - Fits G42,G43,G43X,G48 (Longer dash with shorter dash on top indicates height)</t>
  </si>
  <si>
    <t>Sub-TOTAL</t>
  </si>
  <si>
    <t>MOS adapter plate 01 Set (Pkg) 9mm - G17, G19, G45, G47, G34 Fits Optic Doctor, Meopta, Insight, Vortex, Burris</t>
  </si>
  <si>
    <t>MOS adapter plate 02 Set (Pkg)9mm - G17, G19, G45, G47, G34 Fits Optic Trijicon,  Ameriglo, Holosun (except 509)</t>
  </si>
  <si>
    <t>MOS adapter plate 03 Set (Pkg) 9mm - G17, G19, G45, G47, G34 Fits Optic C-More</t>
  </si>
  <si>
    <t>MOS adapter plate 04 Set (Pkg) 9mm - G17, G19, G45, G47, G34 Fits Optic Leupold, EOtech, Shield</t>
  </si>
  <si>
    <t>MOS adapter plate 05 Set (Pkg) 10mm, .45cal, .40cal, G20, G21, G22,G23, G35, G40 Fits Optic Doctor, Meopta, Insight, Vortex, Burris</t>
  </si>
  <si>
    <t>MOS adapter plate 06 Set (Pkg)10mm, .45cal, .40cal, G20, G21, G22,G23, G35, G40 Fits Optic Trijicon,  Ameriglo, Holosun (except 509)</t>
  </si>
  <si>
    <t>MOS adapter plate 07 Set (Pkg) 10mm, .45cal, .40cal, G20, G21, G22,G23, G35, G40 Fits Optic C-More</t>
  </si>
  <si>
    <t>MOS adapter plate 08 Set (Pkg) 10mm, .45cal, .40cal, G20, G21, G22,G23, G35, G40 Fits Optic Leupold, EOtech, Shield</t>
  </si>
  <si>
    <t>MODULAR BACKSTRAP/BEAVERTAIL PINS</t>
  </si>
  <si>
    <t>THREAD PROTECTORS AND ADAPTERS</t>
  </si>
  <si>
    <t>MAGAZINE PARTS Complete magazines cannot be ordered as parts</t>
  </si>
  <si>
    <t>MOS COVER PLATES AND SCREWS</t>
  </si>
  <si>
    <t>DUMMY ROUNDS</t>
  </si>
  <si>
    <r>
      <t xml:space="preserve">9mm </t>
    </r>
    <r>
      <rPr>
        <sz val="14"/>
        <color indexed="8"/>
        <rFont val="GLOCK Sans Regular"/>
      </rPr>
      <t xml:space="preserve">     Fits Gen4 and prior           </t>
    </r>
  </si>
  <si>
    <r>
      <t xml:space="preserve">.357  (cannot be used on non-Finger Groove &amp; Rail G22C frames - </t>
    </r>
    <r>
      <rPr>
        <sz val="14"/>
        <color indexed="8"/>
        <rFont val="GLOCK Sans Regular"/>
      </rPr>
      <t xml:space="preserve">serial # required)                          </t>
    </r>
  </si>
  <si>
    <r>
      <t xml:space="preserve">.357 (cannot be used on non-Finger Groove &amp; Rail G23 pre-CPU frames - </t>
    </r>
    <r>
      <rPr>
        <sz val="14"/>
        <color indexed="8"/>
        <rFont val="GLOCK Sans Regular"/>
      </rPr>
      <t xml:space="preserve">serial # required)                           </t>
    </r>
  </si>
  <si>
    <r>
      <t xml:space="preserve">.357  (cannot be used on non-Finger Groove &amp; Rail G23C frames - </t>
    </r>
    <r>
      <rPr>
        <sz val="14"/>
        <color indexed="8"/>
        <rFont val="GLOCK Sans Regular"/>
      </rPr>
      <t xml:space="preserve">serial # required)                           </t>
    </r>
  </si>
  <si>
    <r>
      <t xml:space="preserve">Magazine Follower - .357 G31, G32, G33 (Including Gen4) - 9rd, 11rd, 13rd, &amp; 15rd mags </t>
    </r>
    <r>
      <rPr>
        <sz val="14"/>
        <color indexed="8"/>
        <rFont val="GLOCK Sans Regular"/>
      </rPr>
      <t xml:space="preserve">only - marked .357 &amp; 5              </t>
    </r>
  </si>
  <si>
    <r>
      <t xml:space="preserve">Magazine Follower - .357 10-rd G31-G32 mags </t>
    </r>
    <r>
      <rPr>
        <sz val="14"/>
        <color indexed="8"/>
        <rFont val="GLOCK Sans Regular"/>
      </rPr>
      <t xml:space="preserve">only - marked .357/10 &amp; 1         </t>
    </r>
  </si>
  <si>
    <r>
      <t>Magazine Follower - .380 G25, G28 marked .380 &amp; 2 (Excludes G42)</t>
    </r>
    <r>
      <rPr>
        <sz val="14"/>
        <color indexed="8"/>
        <rFont val="GLOCK Sans Regular"/>
      </rPr>
      <t xml:space="preserve">                  </t>
    </r>
  </si>
  <si>
    <r>
      <t xml:space="preserve">Sight - Polymer - Fixed 6.1mm Rear - Fits All Models (Including Gen3, Gen4 &amp; MOS) (Excluding G42,G43) (standard height only on </t>
    </r>
    <r>
      <rPr>
        <i/>
        <sz val="14"/>
        <rFont val="GLOCK Sans Regular"/>
      </rPr>
      <t>G17L</t>
    </r>
    <r>
      <rPr>
        <sz val="14"/>
        <rFont val="GLOCK Sans Regular"/>
      </rPr>
      <t xml:space="preserve">) (Longer dash with shorter dash underneath indicates height)                      </t>
    </r>
  </si>
  <si>
    <r>
      <t xml:space="preserve">Sight - Night Sight - AMGLO Bold Set (PKG) </t>
    </r>
    <r>
      <rPr>
        <sz val="14"/>
        <color indexed="8"/>
        <rFont val="GLOCK Sans Regular"/>
      </rPr>
      <t>- 180" Height Front - G17,G19,G22,G23,G26,G27,G33,G34,G35,G37,G38,G39 Gen3,Gen4,Gen5 (equivalent to 6.5) (Front sight marked 80)</t>
    </r>
  </si>
  <si>
    <r>
      <t xml:space="preserve">Sight - Night Sight - AMGLO Bold Set (PKG) </t>
    </r>
    <r>
      <rPr>
        <sz val="14"/>
        <color indexed="8"/>
        <rFont val="GLOCK Sans Regular"/>
      </rPr>
      <t>- 200" Height Front - G17,G19,G26,G34 Gen5 (equivalent to 6.1) (Front sight marked 00) (Includes Screw 46091)</t>
    </r>
  </si>
  <si>
    <r>
      <t xml:space="preserve">MOS Adapter Plate Screw </t>
    </r>
    <r>
      <rPr>
        <sz val="14"/>
        <color indexed="8"/>
        <rFont val="GLOCK Sans Regular"/>
      </rPr>
      <t>ONLY Torx Flat Cap Screw M3x6mm ISO14581</t>
    </r>
  </si>
  <si>
    <r>
      <t xml:space="preserve">MOS Cover Plate Screw </t>
    </r>
    <r>
      <rPr>
        <sz val="14"/>
        <color indexed="8"/>
        <rFont val="GLOCK Sans Regular"/>
      </rPr>
      <t>ONLY Torx Flat Cap Screw M3x8mm</t>
    </r>
  </si>
  <si>
    <r>
      <t xml:space="preserve">MOS Cover Plate Screw </t>
    </r>
    <r>
      <rPr>
        <sz val="14"/>
        <color indexed="8"/>
        <rFont val="GLOCK Sans Regular"/>
      </rPr>
      <t>ONLY Torx Flat Cap Screw TX10, M4x7.5, 10.9 G43X MOS, G48 MOS ONLY</t>
    </r>
  </si>
  <si>
    <r>
      <rPr>
        <b/>
        <sz val="14"/>
        <color indexed="8"/>
        <rFont val="GLOCK Sans Regular"/>
      </rPr>
      <t>Shipping/Handling</t>
    </r>
    <r>
      <rPr>
        <sz val="14"/>
        <color indexed="8"/>
        <rFont val="GLOCK Sans Regular"/>
      </rPr>
      <t xml:space="preserve"> ($5 for orders up to $50, $10 for orders over $50</t>
    </r>
  </si>
  <si>
    <r>
      <rPr>
        <b/>
        <sz val="14"/>
        <color indexed="8"/>
        <rFont val="GLOCK Sans Regular"/>
      </rPr>
      <t>State Sales Tax</t>
    </r>
    <r>
      <rPr>
        <sz val="14"/>
        <color indexed="8"/>
        <rFont val="GLOCK Sans Regular"/>
      </rPr>
      <t xml:space="preserve"> (if applicable - see below)</t>
    </r>
  </si>
  <si>
    <r>
      <t xml:space="preserve">Taxable States: </t>
    </r>
    <r>
      <rPr>
        <b/>
        <sz val="14"/>
        <rFont val="GLOCK Sans Regular"/>
      </rPr>
      <t xml:space="preserve">AL, AR, AZ, CA, CT, CO, DC, FL, GA, HI, IA, ID, IL, IN, KS, KY, LA, MA, MD, ME, MI, MN, MO, MS, NC, ND, NE, NJ, NM, NV, NY, OH, OK, PA, RI, SC, SD, TN, TX, UT, VA, VT, WA, WI, WV and WY.               </t>
    </r>
    <r>
      <rPr>
        <sz val="14"/>
        <rFont val="GLOCK Sans Regular"/>
      </rPr>
      <t xml:space="preserve"> </t>
    </r>
  </si>
  <si>
    <t xml:space="preserve">Orders can be e-mailed to glockcustomerservice@glock.us faxed to 770-433-8719 or mailed to: Parts Order, GLOCK Inc. PO Box 369, Smyrna GA 30081     </t>
  </si>
  <si>
    <t xml:space="preserve">Magazine Spring - .40 G22,G35 10-coil spring - pre-ban mags &amp; older LE-marked mags                                                                                    (do not use w/ Tac-Lights)                    </t>
  </si>
  <si>
    <t>Sight - Steel - GLOCK 6.9mm Rear - Fits All Models (Including Gen3, Gen4 &amp; MOS)(Excluding G42,G43,G43X,G48) standard height on G20, G20SF,G21,G21SF,G29,G29SF,G30,G30SF,G30S,G31,G32,G36,G36FGR,G40,G41) (Longer dash with shorter dash on top indicates height)</t>
  </si>
  <si>
    <t>Recoil Spring Assembly - 9mm, .40, .357, .45 GAP G19,G23,G23P,G32,G38 (Including "C" models) (marked 5593-1)</t>
  </si>
  <si>
    <t xml:space="preserve">Magazine Follower - .40 G22,G23,G24,G27,G35 10rd mags w/high round inside guide ribs only, marked  .40/10 &amp; 1 </t>
  </si>
  <si>
    <t xml:space="preserve">Pistol Serial No.:                                                                             Model No.:                 </t>
  </si>
  <si>
    <r>
      <rPr>
        <b/>
        <sz val="14"/>
        <color indexed="8"/>
        <rFont val="GLOCK Sans Regular"/>
      </rPr>
      <t xml:space="preserve">DESCRIPTION: </t>
    </r>
    <r>
      <rPr>
        <sz val="14"/>
        <color indexed="8"/>
        <rFont val="GLOCK Sans Regular"/>
      </rPr>
      <t xml:space="preserve">                                                                                                                                                                                          NOTE: Identification numbers printed on a part may or may not be the same as the item number </t>
    </r>
  </si>
  <si>
    <t>MOS ADAPTER PLATE(S)   (Contains 1 plate 3 screws) (NOT SOLD AS PARTS)</t>
  </si>
  <si>
    <t>MAGAZINE SPEED LOADERS (NOT SOLD AS PARTS)</t>
  </si>
  <si>
    <r>
      <t xml:space="preserve">ACCESSORIES </t>
    </r>
    <r>
      <rPr>
        <sz val="14"/>
        <color indexed="9"/>
        <rFont val="GLOCK Sans Regular"/>
      </rPr>
      <t xml:space="preserve"> (ITEMS BELOW ARE NOT SOLD AS PARTS) </t>
    </r>
  </si>
  <si>
    <t xml:space="preserve">Sight - Night Sight - AMGLO Bold Set (PKG) - .220" Height Front,  .140" Width (no equivalent)(Includes screw 46091 </t>
  </si>
  <si>
    <r>
      <t xml:space="preserve">Sight - Night Sight - AMGLO Bold Set (PKG) </t>
    </r>
    <r>
      <rPr>
        <sz val="14"/>
        <color indexed="8"/>
        <rFont val="GLOCK Sans Regular"/>
      </rPr>
      <t>- 165" Height Front - G20,G21,G29,G30,G31,G32,G36,G36FGR, G40,G41 Gen3 &amp; Gen4  (equivalent to 6.9) (Front sight marked 65) (Includes Screw 46091)</t>
    </r>
  </si>
  <si>
    <t>Bore Brush - Stainless steel 5,5mm (G44)</t>
  </si>
  <si>
    <t xml:space="preserve">Cleaning rod - Polymer for nylon brush - fits all Models (Excluding G17T,G17TGen4)                       </t>
  </si>
  <si>
    <t xml:space="preserve">Cleaning rod - Polymer 01 for nylon brush - fits G44                      </t>
  </si>
  <si>
    <t>Cleaning rod - Polymer upper part adapter 01 (G44)</t>
  </si>
  <si>
    <r>
      <t xml:space="preserve">Bore brush - Nylon, for all models (Excluding </t>
    </r>
    <r>
      <rPr>
        <sz val="14"/>
        <color indexed="8"/>
        <rFont val="GLOCK Sans Regular"/>
      </rPr>
      <t xml:space="preserve">G17T)                          </t>
    </r>
  </si>
  <si>
    <r>
      <t>Bore brush - Bronze, for G17T,G17TGen4 Simunition pistols</t>
    </r>
    <r>
      <rPr>
        <sz val="14"/>
        <color indexed="8"/>
        <rFont val="GLOCK Sans Regular"/>
      </rPr>
      <t xml:space="preserve"> </t>
    </r>
    <r>
      <rPr>
        <b/>
        <sz val="14"/>
        <color indexed="8"/>
        <rFont val="GLOCK Sans Regular"/>
      </rPr>
      <t>Only</t>
    </r>
    <r>
      <rPr>
        <sz val="14"/>
        <color indexed="8"/>
        <rFont val="GLOCK Sans Regular"/>
      </rPr>
      <t xml:space="preserve">                    </t>
    </r>
  </si>
  <si>
    <r>
      <t xml:space="preserve">Cleaning rod - Polymer for bronze brush - for G17T,G17TGen4 Simunition pistols </t>
    </r>
    <r>
      <rPr>
        <b/>
        <sz val="14"/>
        <rFont val="GLOCK Sans Regular"/>
      </rPr>
      <t xml:space="preserve">Only   </t>
    </r>
    <r>
      <rPr>
        <sz val="14"/>
        <rFont val="GLOCK Sans Regular"/>
      </rPr>
      <t xml:space="preserve">     </t>
    </r>
  </si>
  <si>
    <t>Magazine Floor Plate - 10mm, .45 Auto G20,G21 Gen5 Only</t>
  </si>
  <si>
    <t xml:space="preserve">Magazine Spring -  9mm &amp; .40 (24rd, 31rd, 33rd and 22rd mags) (Including Gen4)             </t>
  </si>
  <si>
    <t>Barrel G20                    10mm (excludes Gen5)</t>
  </si>
  <si>
    <t>Barrel G20                    10mm (6" Hunting Barrel) (excludes Gen5)</t>
  </si>
  <si>
    <t xml:space="preserve">.45 Auto    (excludes Gen5)                     </t>
  </si>
  <si>
    <t xml:space="preserve">Barrel G21Gen4 M16 X 1 LH      .45 Auto Metric Threaded Barrel w/Metal Thread protector (PKG) While supplies last (excludes Gen5)           </t>
  </si>
  <si>
    <t>Barrel G21Gen4 .578 X 28 RH .45 SAE Threaded Barrel w/Metal Thread protector (PKG) (excludes Gen5)</t>
  </si>
  <si>
    <t xml:space="preserve">Magazine Spring - 9mm G17,G18,G19X,G34,G45,G47 all 17rd mags, including pre-ban, LE-marked, &amp; current unmarked                  </t>
  </si>
  <si>
    <t xml:space="preserve">Magazine spring - 9mm G17,G17L,G34,G19X,G45,G47 10rd mags only </t>
  </si>
  <si>
    <t xml:space="preserve">Backstrap/Beavertail G17,G22,G31,G34,G35,G37,G45,G47MOS (Gen4, Gen5 &amp; MOS) Set (BLK) PKG                           </t>
  </si>
  <si>
    <t>Billing Name (on card) &amp; Address</t>
  </si>
  <si>
    <t>City</t>
  </si>
  <si>
    <t>Zip</t>
  </si>
  <si>
    <t>Barrel G21Gen5</t>
  </si>
  <si>
    <t>Barrel G20Gen5</t>
  </si>
  <si>
    <t xml:space="preserve">      10mm</t>
  </si>
  <si>
    <t xml:space="preserve">Barrel G43 , G43X            </t>
  </si>
  <si>
    <t>Magazine Follower - 10mm G20 Gen5 10rd &amp; 15rd Orange (marked 4)</t>
  </si>
  <si>
    <t xml:space="preserve">Backstrap/Beavertail G29/G30 (Gen4, Gen5) Set (BLK) PKG                            </t>
  </si>
  <si>
    <t xml:space="preserve">Recoil Spring Assembly dual - 45 Auto, 10mm G29 Gen5, G30 Gen5  Marked 2-4-0              </t>
  </si>
  <si>
    <r>
      <t xml:space="preserve">Sight - Polymer - Front Screw on 4.1 </t>
    </r>
    <r>
      <rPr>
        <b/>
        <sz val="14"/>
        <color indexed="8"/>
        <rFont val="GLOCK Sans Regular"/>
      </rPr>
      <t>(includes 5946 SCREW)</t>
    </r>
    <r>
      <rPr>
        <sz val="14"/>
        <color indexed="8"/>
        <rFont val="GLOCK Sans Regular"/>
      </rPr>
      <t xml:space="preserve"> - </t>
    </r>
    <r>
      <rPr>
        <sz val="14"/>
        <color indexed="8"/>
        <rFont val="GLOCK Sans Regular"/>
      </rPr>
      <t>Fits All models - Including G42,G43,G43X,G44,G45,G45MOS Gen3, Gen4 &amp; Gen5</t>
    </r>
  </si>
  <si>
    <r>
      <t xml:space="preserve">Sight - Polymer - Front Screw on 4.9 - </t>
    </r>
    <r>
      <rPr>
        <sz val="14"/>
        <color indexed="8"/>
        <rFont val="GLOCK Sans Regular"/>
      </rPr>
      <t xml:space="preserve">GMS </t>
    </r>
    <r>
      <rPr>
        <b/>
        <sz val="14"/>
        <color indexed="8"/>
        <rFont val="GLOCK Sans Regular"/>
      </rPr>
      <t>(includes 33259 SCREW)</t>
    </r>
    <r>
      <rPr>
        <sz val="14"/>
        <color indexed="8"/>
        <rFont val="GLOCK Sans Regular"/>
      </rPr>
      <t xml:space="preserve"> - Fits All Models (Including G17Gen5, G19Gen5,G34Gen5MOS,G48</t>
    </r>
  </si>
  <si>
    <r>
      <t xml:space="preserve">Sight - Night-Sight - GLOCK 4.1 Front Screw on GNS </t>
    </r>
    <r>
      <rPr>
        <b/>
        <sz val="14"/>
        <rFont val="GLOCK Sans Regular"/>
      </rPr>
      <t>(Includes 5946 SCREW)</t>
    </r>
    <r>
      <rPr>
        <sz val="14"/>
        <rFont val="GLOCK Sans Regular"/>
      </rPr>
      <t xml:space="preserve"> - Fits All models Gen3, Gen4,Gen5 (Including G43X)</t>
    </r>
  </si>
  <si>
    <r>
      <t xml:space="preserve">Sight - Night-Sight - GLOCK 4.9 Front Screw on GNS </t>
    </r>
    <r>
      <rPr>
        <b/>
        <sz val="14"/>
        <rFont val="GLOCK Sans Regular"/>
      </rPr>
      <t>(Includes 33529 SCREW)</t>
    </r>
    <r>
      <rPr>
        <sz val="14"/>
        <rFont val="GLOCK Sans Regular"/>
      </rPr>
      <t xml:space="preserve"> - Fits ALL Models</t>
    </r>
  </si>
  <si>
    <r>
      <t xml:space="preserve">Sight - Night Sight - 4.1 </t>
    </r>
    <r>
      <rPr>
        <sz val="14"/>
        <color indexed="8"/>
        <rFont val="GLOCK Sans Regular"/>
      </rPr>
      <t xml:space="preserve">GMS Front Screw on - </t>
    </r>
    <r>
      <rPr>
        <b/>
        <sz val="14"/>
        <color indexed="8"/>
        <rFont val="GLOCK Sans Regular"/>
      </rPr>
      <t>(includes 5946 SCREW)</t>
    </r>
    <r>
      <rPr>
        <sz val="14"/>
        <color indexed="8"/>
        <rFont val="GLOCK Sans Regular"/>
      </rPr>
      <t xml:space="preserve"> - G17Gen5,G19Gen5,G34Gen5MOS</t>
    </r>
  </si>
  <si>
    <r>
      <t xml:space="preserve">Sight - Night Sight - 4.9 </t>
    </r>
    <r>
      <rPr>
        <sz val="14"/>
        <color indexed="8"/>
        <rFont val="GLOCK Sans Regular"/>
      </rPr>
      <t xml:space="preserve">GMS Front Screw on - </t>
    </r>
    <r>
      <rPr>
        <b/>
        <sz val="14"/>
        <color indexed="8"/>
        <rFont val="GLOCK Sans Regular"/>
      </rPr>
      <t>(includes 33259 SCREW)</t>
    </r>
    <r>
      <rPr>
        <sz val="14"/>
        <color indexed="8"/>
        <rFont val="GLOCK Sans Regular"/>
      </rPr>
      <t xml:space="preserve"> - G17Gen5,G19Gen5,G34Gen5MOS</t>
    </r>
  </si>
  <si>
    <r>
      <t xml:space="preserve">Sight - Night Sight - AMGLO Bold Front 140" W x 220" H (no equivalent)  marked 20 </t>
    </r>
    <r>
      <rPr>
        <b/>
        <sz val="14"/>
        <color indexed="8"/>
        <rFont val="GLOCK Sans Regular"/>
      </rPr>
      <t>(Includes Screw 46091)</t>
    </r>
  </si>
  <si>
    <r>
      <t xml:space="preserve">Sight - Night Sight - AMGLO Bold Front 140" W x 200" H (equivalent to 6.1) marked 00 </t>
    </r>
    <r>
      <rPr>
        <b/>
        <sz val="14"/>
        <color indexed="8"/>
        <rFont val="GLOCK Sans Regular"/>
      </rPr>
      <t>(Includes Screw 46091)</t>
    </r>
  </si>
  <si>
    <r>
      <t xml:space="preserve">Sight - Night Sight - AMGLO Bold Front 140" W x 180" H  (equivalent to 6.5) marked 80 </t>
    </r>
    <r>
      <rPr>
        <b/>
        <sz val="14"/>
        <color indexed="8"/>
        <rFont val="GLOCK Sans Regular"/>
      </rPr>
      <t>(Includes Screw 46091)</t>
    </r>
  </si>
  <si>
    <r>
      <t xml:space="preserve">Sight - Night Sight - AMGLO Bold Front 140" W x 165" H  (equivalent to 6.9) marked 65 </t>
    </r>
    <r>
      <rPr>
        <b/>
        <sz val="14"/>
        <color indexed="8"/>
        <rFont val="GLOCK Sans Regular"/>
      </rPr>
      <t>(Includes Screw 46091)</t>
    </r>
  </si>
  <si>
    <r>
      <t xml:space="preserve">Sight - Steel - GLOCK 4.1 Front Screw-on </t>
    </r>
    <r>
      <rPr>
        <b/>
        <sz val="14"/>
        <rFont val="GLOCK Sans Regular"/>
      </rPr>
      <t>(Includes 5946 Screw)</t>
    </r>
    <r>
      <rPr>
        <sz val="14"/>
        <rFont val="GLOCK Sans Regular"/>
      </rPr>
      <t xml:space="preserve"> metal sight-not a night sight - Fits All models (Including Gen3, Gen4, MOS, G42 &amp; G43)</t>
    </r>
  </si>
  <si>
    <r>
      <t xml:space="preserve">Sight - Adjustable Rear </t>
    </r>
    <r>
      <rPr>
        <b/>
        <sz val="14"/>
        <rFont val="GLOCK Sans Regular"/>
      </rPr>
      <t>w/mini screwdriver</t>
    </r>
    <r>
      <rPr>
        <sz val="14"/>
        <rFont val="GLOCK Sans Regular"/>
      </rPr>
      <t xml:space="preserve"> - Fits all models (Including Gen3,Gen4)(Excluding G42,G43)</t>
    </r>
  </si>
  <si>
    <r>
      <t xml:space="preserve">Sight - Adjustable Rear </t>
    </r>
    <r>
      <rPr>
        <b/>
        <sz val="14"/>
        <rFont val="GLOCK Sans Regular"/>
      </rPr>
      <t>w/mini screwdriver</t>
    </r>
    <r>
      <rPr>
        <sz val="14"/>
        <rFont val="GLOCK Sans Regular"/>
      </rPr>
      <t xml:space="preserve"> - Fits G44</t>
    </r>
  </si>
  <si>
    <r>
      <t xml:space="preserve">Sight – Night Sight – Amglo Bold Front 140” W X 180” H (equivalent to 6.5) Marked 80 </t>
    </r>
    <r>
      <rPr>
        <b/>
        <sz val="14"/>
        <rFont val="GLOCK Sans Regular"/>
      </rPr>
      <t>(Includes Screw 46091)</t>
    </r>
  </si>
  <si>
    <t>Sight - Polymer - Fixed 6.1mm Rear - GMS G17Gen5,G19Gen5,G26Gen5,G29 Gen5,G30 Gen5,G34Gen5,G45,G45MOS (Marked 6.1)</t>
  </si>
  <si>
    <t xml:space="preserve">Magazine Speed Loader - fits 10mm,.45 Auto G20,G20Gen5, G21,G21SF,G29,G29Gen5, G30,G30Gen5, G40,G41(Including Gen4) (Excludes .45 GAP Models, G36&amp; G36FGR)    </t>
  </si>
  <si>
    <t>Sight - Polymer - Fixed 6.5mm Rear - GMS G17Gen5,G19Gen5,G20Gen5,G26Gen5,G34Gen5 (Marked 6.5)</t>
  </si>
  <si>
    <t>MOS Cover Plate (Polymer) 02 .45, 10MM, G20Gen5, G21Gen5</t>
  </si>
  <si>
    <t>Recoil Spring Assembly dual - .22 LR G44 (Marked 1-6-1)</t>
  </si>
  <si>
    <t>Recoil Spring Assembly dual - 9mm G17TGen4 Simunition (marked 0-5-4)</t>
  </si>
  <si>
    <t>Recoil Spring Assembly dual - 9mm G17T Gen5 Only (Marked 2-1-1)</t>
  </si>
  <si>
    <t>Recoil Spring Assembly dual - 9mm G-17Gen4,G34Gen4 (Including MOS)(marked 0-2-5)</t>
  </si>
  <si>
    <t xml:space="preserve">Recoil Spring Assembly dual - 9mm G19Gen4 (marked 0-4-4) </t>
  </si>
  <si>
    <t>Recoil Spring Assembly dual - 9mm G19Gen5,G19X,G45,G45MOS (marked 1-7-1)</t>
  </si>
  <si>
    <t>Recoil Spring Assembly dual - 9mm G19T, G45T Gen5 Only (Marked 0-6-1)</t>
  </si>
  <si>
    <t xml:space="preserve">Recoil Spring Assembly dual - .40 &amp; .357 G23Gen4,G32Gen4 (marked 0-3-4) </t>
  </si>
  <si>
    <t>Recoil Spring Assembly dual - .40, 357, .45GAP G22Gen4,G31Gen4,G35Gen4,G37Gen4 (Including MOS) (marked 0-1-5)</t>
  </si>
  <si>
    <t>Recoil Spring Assembly dual - .40 (12) G22Gen5 (marked1-2-1)</t>
  </si>
  <si>
    <t>Recoil Spring Assembly dual - .40  (18) G23Gen5 (marked 1-8-1)</t>
  </si>
  <si>
    <t xml:space="preserve">Recoil Spring Assembly dual - .45 Auto, 10mm, G21Gen4, 20Gen4,G40Gen4MOS,G41Gen4 (Including MOS) (marked 0-7-3) </t>
  </si>
  <si>
    <t>Recoil Spring Assembly dual - .380 G42 (marked 1-0-1)</t>
  </si>
  <si>
    <t>Recoil Spring Assembly dual - 9mm Slim G43,G43X,G48  (marked 1-1-1)</t>
  </si>
  <si>
    <t xml:space="preserve">Recoil Spring Assembly dual - 9mm, .40, .357, .45 GAP G26,G27,G33,G39(silver spring)(Including Gen4, G26Gen5)(marked 0-8-3)                     </t>
  </si>
  <si>
    <t xml:space="preserve">Recoil Spring Assembly dual - 10mm, .45 Auto, G29,G29SF,G29Gen4,G30,G30SF,G30Gen4,G30S,G36,G36FGR, (black spring) (marked 0-9-2)         </t>
  </si>
  <si>
    <t>Recoil Spring Assembly (14) dual - .45 Auto, 10mm G20,G21Gen5 Only (marked 1-4-1)</t>
  </si>
  <si>
    <t>Magazine Follower - .45 Auto G21 Gen5 10rd &amp; 13rd, G30Gen5 Orange (marked 4)</t>
  </si>
  <si>
    <t>Magazine Spring - 45 Auto G30,G30S wide-base, use ONLY in newer mags factory-supplied with 1304 marked followers, G30 Gen5</t>
  </si>
  <si>
    <t>Magazine Floor Plate - .45 Auto G30, G30Gen5 10rd</t>
  </si>
  <si>
    <t>Please allow 4 weeks for delivery of all parts orders</t>
  </si>
  <si>
    <t xml:space="preserve">State </t>
  </si>
  <si>
    <t xml:space="preserve">Check No.: </t>
  </si>
  <si>
    <t xml:space="preserve">Magazine Follower - .45 Auto G21(10rd),G30 original style - (marked 045 &amp; 3955) fits ONLY older mags factory-supplied w/ 3955 follower </t>
  </si>
  <si>
    <t xml:space="preserve">Zip: </t>
  </si>
  <si>
    <t>"+" Floorplate will add 1 rd to .40, 45 Gap &amp; 357 Sig  and 2 rds to 9mm</t>
  </si>
  <si>
    <t>Magazine Floor Plate - Gen5 9mm, .40 (Red for training Pistols) - LE Agency Sales only</t>
  </si>
  <si>
    <t xml:space="preserve">Backstrap/Beavertail G17,G22,G34,G35(Gen4) G17, G34 (Gen5) Set (DE) PKG                             </t>
  </si>
  <si>
    <t xml:space="preserve">Backstrap/Beavertail G17,G22,G34,G35 (Gen4 only) Set (OD) PKG                             </t>
  </si>
  <si>
    <t xml:space="preserve">Backstrap/Beavertail G20,G21 (Gen4&amp;5) G40,G41 (Gen4 only) Set (BLK) PKG                            </t>
  </si>
  <si>
    <t xml:space="preserve">Backstrap/Beavertail G20,G21 (Gen4 &amp; Gen5) G40,G41 (Gen4 only) Set (DE) PKG                              </t>
  </si>
  <si>
    <t>Backstrap/Beavertail G19,G23 (Gen4 only) Set (OD) PKG</t>
  </si>
  <si>
    <t>Backstrap/Beavertail G26, G27 (Gen4) G26 (Gen5) (DE) PKG</t>
  </si>
  <si>
    <t xml:space="preserve">Backstrap/Beavertail G26,G27 (Gen4 only) Set (OD) PKG                             </t>
  </si>
  <si>
    <t>Backstrap/Beavertail  G19/G23 (Gen4) G19 (Gen5 &amp; MOS) Set (Grey) PKG</t>
  </si>
  <si>
    <t>Backstrap/Beavertail  G20, G21 (Gen4, Gen5) Set (Grey) PKG</t>
  </si>
  <si>
    <t>Backstrap/Beavertail  G26 (Gen4 &amp; Gen5) G27 (Gen4) Set (Grey) PKG</t>
  </si>
  <si>
    <t>Backstrap/Beavertail  G17, G22 (Gen4) G17 (Gen5) Set (BFG) PKG</t>
  </si>
  <si>
    <t>Backstrap/Beavertail  G19, G23 (Gen4) G19 (Gen5) Set (BFG) PKG</t>
  </si>
  <si>
    <t>Backstrap/Beavertail  G26, G27 (Gen4) G26 (Gen5) Set (BFG) PKG</t>
  </si>
  <si>
    <t xml:space="preserve">Backstrap/Beavertail G19 (Gen4 &amp; Gen5) G23 (Gen4) Set (DE) PKG                            </t>
  </si>
  <si>
    <t>Backstrap/Beavertail  G17, G22 (Gen4) G17 (Gen5 &amp; MOS) Set (Grey) PKG</t>
  </si>
  <si>
    <t>Backstrap/Beavertail  G20, G21 (Gen4 &amp; Gen5) Set (BFG) PKG</t>
  </si>
  <si>
    <t>UPC</t>
  </si>
  <si>
    <t>Magazine Catch - fits 9mm, .40, .380, .357, .45GAP G17,G19,G22,G23,G26,G27,G31,G32,G33,G34,G35,G37,G38,G39 (Excludes Gen4, Gen5, G19X, MOS, G42,G43) (Pkg)</t>
  </si>
  <si>
    <t>Magazine Catch Extended - fits all 9mm, .40, .380, .357, .45 GAP (standard catch on G34, G35) - G17T,G17L,G17,G19,G22,G22P,G23,G24,G26,G27,G31,G32,G34,G35 (excludes G19X, G42, G43,G43X G45,G48, Gen4 &amp; Gen5) (Pkg)</t>
  </si>
  <si>
    <t>Magazine Catch Reversible - fits 9mm, .40, .380, .357, .45GAP - Gen4, Gen5 G17,G19,G19X,G22,G23,G26, G27,G31,G32,G33,G34,G35,G37,G44,G45,G47 (Including MOS) (Excludes G36,G36FGR,G42,G43,G43X,G48)  (marked 7534 (Pkg)</t>
  </si>
  <si>
    <t>Magazine Catch Reversible - fits .380 G42 Only- marked 33204 (Pkg)</t>
  </si>
  <si>
    <t>Magazine Catch Reversible - fits 9mm G43 Slim - marked 33369 (Pkg)</t>
  </si>
  <si>
    <t>Magazine Catch Reversible - fits 9mm G43X,G48 ONLY (Pkg)</t>
  </si>
  <si>
    <t xml:space="preserve">Magazine Catch - fits G36,G36FGR only  (Pkg)              </t>
  </si>
  <si>
    <t xml:space="preserve">Magazine Catch - fits G20,G20SF,G21,G21SF STD only (not G21SF Ambi) G29,G29SF,G30,G30SF,G30S (ext. mag catch not available for these models) (Pkg)             </t>
  </si>
  <si>
    <t>Magazine Catch Reversible Extended +0.75  - fits 9mm, .357, .40 Gen4, Gen5, G19X,G45 (Excludes G36,G36FGR,G42,G43,G43X,G48) (Pkg)</t>
  </si>
  <si>
    <t>Magazine Catch Reversible - fits G21Gen4,G20Gen4 &amp;Gen5,G29Gen4 &amp; Gen5,G30Gen4 &amp; Gen5,G41Gen4 (Pkg)</t>
  </si>
  <si>
    <t>Magazine Floor Plate - 9mm,.40, .380, .357, .45 GAP (square-notch metal-lined mags)(may or may not be marked 3206) G17,G19,G22,G23,G24,G25,G26,G27,G28,G31,G32,G33,G34,G35,G37,G38,G39 (Including Gen4, Gen5) (Excludes G42,G43,G43X,G44,G45,G48) (Pkg)</t>
  </si>
  <si>
    <t>Magazine Floor Plate - 9mm, .40, .357, .45 GAP (orange for Training mags)G17,G19,G19X,G22,G23,G24,G26,G27,G31,G32,G33,G34,G35,G37,G38,G39 (Including Gen4,Gen5)(Excludes G42,G43,G43X,G44,G45,G48) (Pkg)</t>
  </si>
  <si>
    <t>Magazine Floor Plate - 9mm Slim G43 (Flush) Only) (Pkg)</t>
  </si>
  <si>
    <t>Magazine Floor Plate - 9mm G17Gen5,G19Gen5,G34Gen5MOS,G44,G45 (Excludes G26Gen5,G19X)(Marked 39283)(Pkg)</t>
  </si>
  <si>
    <t>50975 *</t>
  </si>
  <si>
    <r>
      <t xml:space="preserve">50976 </t>
    </r>
    <r>
      <rPr>
        <sz val="14"/>
        <color indexed="8"/>
        <rFont val="GLOCK Sans Regular"/>
      </rPr>
      <t>*</t>
    </r>
  </si>
  <si>
    <t xml:space="preserve">Magazine Floor Plate - 10mm, .45 Auto G20,G21,G21SF,G29 (all), also 9rd G30 mags (Including Gen4) (Excludes G36)(Pkg)                </t>
  </si>
  <si>
    <t>Magazine Floor Plate - 10mm, .45 Auto G20,G21,G29 (orange for training mags) (Including Gen4)(Pkg)</t>
  </si>
  <si>
    <t>Magazine Floor Plate - .380 Slim, G42 Only (Pkg)</t>
  </si>
  <si>
    <t>Magazine Insert - 9mm G17,G17L,G19,G26,G34,G44,G45 - fits new style mag with 3206 floorplate only (mags have square notch at top rear)(Including Gen4 &amp; G17Gen5,G19Gen5,G19X,G26Gen5,G34Gen5MOS)(Excludes G43,G43X,G48) Marked 1693 (Pkg)</t>
  </si>
  <si>
    <t>Magazine Insert - 9mm Slim G43 (Fits Flush Floor Plate Only) (Pkg)</t>
  </si>
  <si>
    <t>Magazine Insert - .40, .357, .45 GAP  G22,G23,G24,G27,G31,G32,G33,G35,G37,G38,G39 (Including Gen4) (Pkg)</t>
  </si>
  <si>
    <t>Magazine Insert - 10mm  G20,G20SF,G20Gen4,G29,G29SF,G29Gen4,G40Gen4  (Pkg)</t>
  </si>
  <si>
    <t xml:space="preserve">Magazine Insert - .45 Auto G21,G21SF,G30, G30Gen5 - new style flat insert marked 5397-2  (Pkg)               </t>
  </si>
  <si>
    <t>Magazine Insert - .45 Auto G21 10rd  (Pkg)</t>
  </si>
  <si>
    <t xml:space="preserve">Magazine Insert - .45 Auto G36,G36FGR Slim Only  (Pkg)          </t>
  </si>
  <si>
    <t xml:space="preserve">Magazine Insert - G42 .380 Slim Only (Pkg)           </t>
  </si>
  <si>
    <t>UPC's Are not available for unpackaged Parts</t>
  </si>
  <si>
    <t>Return Policy</t>
  </si>
  <si>
    <t>We want you to love your Glock product, but we get that sometimes it doesn’t work out. Items can be returned within 45 days with copy of reciept. Item must be in its original packaging and free from wear. The customer is responsible for shipping back to GLOCK. We will send any requested exchange items after we have received the original merchandise.</t>
  </si>
  <si>
    <t>Magazine well 01 Fits G17, G34, G45, G47 (Gen5 Only) (Pkg)</t>
  </si>
  <si>
    <t>Recoil Spring Assembly dual - 9mm G17Gen5,G17L Gen5, G34Gen5MOS, G17P Gen5 (marked 1-3)</t>
  </si>
  <si>
    <t xml:space="preserve">MOS Cover Plate (Polymer) 01 9mm, G45MOS, G47MOS  </t>
  </si>
  <si>
    <t>Magazine Floor Plate  - "+" for 9mm, .40, .357, .45 GAP  use ONLY with 7165 insert (Excludes 10rd mags, except G26 &amp; G37) G17,G17L,G19,G19X,G22,G23,G24,G25,G26,G27,G31,G32,G33,G34,G35,G37,G38,G39,G45 (Including "C" models, Gen4,Gen5) (Excludes G42,G43,G44)(Pkg) - As of 1/1/16 sale of this part to CA was restricted - See page 7</t>
  </si>
  <si>
    <t>Magazine Insert - "+" for 9mm, .40, .357, .45 GAP  use ONLY with 7151 floorplate (Excludes 10rd mags, except G26 &amp; G37) G17,G17L,G19,G19X,G22,G23,G24,G25,G26,G27,G31,G32,G33,G34,G35,G37,G38,G39,G45, (Including "C" models, Gen4,Gen5) (Excludes G42,G43,G44) (Pkg)- As of 1/1/16 sale of this part to CA was restricted - See page 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</si>
</sst>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164" formatCode="&quot;$&quot;#,##0.00"/>
  </numFmts>
  <fonts count="31">
    <font>
      <sz val="10"/>
      <name val="Calibri"/>
      <family val="1"/>
      <scheme val="minor"/>
    </font>
    <font>
      <b/>
      <sz val="14"/>
      <color indexed="8"/>
      <name val="GLOCK Sans Regular"/>
    </font>
    <font>
      <sz val="14"/>
      <color indexed="8"/>
      <name val="GLOCK Sans Regular"/>
    </font>
    <font>
      <sz val="14"/>
      <name val="GLOCK Sans Regular"/>
    </font>
    <font>
      <sz val="14"/>
      <name val="Arial"/>
      <family val="2"/>
    </font>
    <font>
      <i/>
      <sz val="14"/>
      <name val="GLOCK Sans Regular"/>
    </font>
    <font>
      <sz val="14"/>
      <color indexed="9"/>
      <name val="GLOCK Sans Regular"/>
    </font>
    <font>
      <sz val="14"/>
      <name val="Verdana"/>
      <family val="2"/>
    </font>
    <font>
      <b/>
      <sz val="14"/>
      <name val="Verdana"/>
      <family val="2"/>
    </font>
    <font>
      <b/>
      <sz val="14"/>
      <name val="GLOCK Sans Regular"/>
    </font>
    <font>
      <b/>
      <sz val="14"/>
      <color indexed="8"/>
      <name val="GLOCK Sans"/>
      <family val="3"/>
    </font>
    <font>
      <sz val="10"/>
      <name val="Calibri"/>
      <family val="1"/>
      <scheme val="minor"/>
    </font>
    <font>
      <sz val="11"/>
      <color theme="1"/>
      <name val="Calibri"/>
      <family val="2"/>
      <scheme val="minor"/>
    </font>
    <font>
      <sz val="14"/>
      <color theme="1"/>
      <name val="Calibri"/>
      <family val="2"/>
      <scheme val="minor"/>
    </font>
    <font>
      <sz val="14"/>
      <color theme="1"/>
      <name val="Calibri"/>
      <family val="1"/>
      <scheme val="minor"/>
    </font>
    <font>
      <sz val="14"/>
      <color theme="1"/>
      <name val="Arial"/>
      <family val="2"/>
    </font>
    <font>
      <sz val="14"/>
      <color theme="1"/>
      <name val="GLOCK Sans Regular"/>
    </font>
    <font>
      <sz val="14"/>
      <name val="Calibri"/>
      <family val="1"/>
      <scheme val="minor"/>
    </font>
    <font>
      <b/>
      <sz val="14"/>
      <color theme="0"/>
      <name val="GLOCK Sans Regular"/>
    </font>
    <font>
      <sz val="14"/>
      <color theme="0"/>
      <name val="Calibri"/>
      <family val="1"/>
      <scheme val="minor"/>
    </font>
    <font>
      <sz val="14"/>
      <color theme="0"/>
      <name val="GLOCK Sans Regular"/>
    </font>
    <font>
      <sz val="14"/>
      <color rgb="FFFF0000"/>
      <name val="Calibri"/>
      <family val="1"/>
      <scheme val="minor"/>
    </font>
    <font>
      <b/>
      <sz val="14"/>
      <color theme="1"/>
      <name val="GLOCK Sans Regular"/>
    </font>
    <font>
      <b/>
      <sz val="14"/>
      <color theme="1"/>
      <name val="Arial"/>
      <family val="2"/>
    </font>
    <font>
      <sz val="14"/>
      <name val="Calibri"/>
      <family val="2"/>
      <scheme val="minor"/>
    </font>
    <font>
      <sz val="14"/>
      <color theme="1"/>
      <name val="Helsinki"/>
      <family val="2"/>
    </font>
    <font>
      <b/>
      <sz val="14"/>
      <color theme="0"/>
      <name val="Calibri"/>
      <family val="1"/>
      <scheme val="minor"/>
    </font>
    <font>
      <sz val="10"/>
      <color theme="0"/>
      <name val="Calibri"/>
      <family val="1"/>
      <scheme val="minor"/>
    </font>
    <font>
      <sz val="14"/>
      <name val="GLOCK Sans"/>
      <family val="3"/>
    </font>
    <font>
      <sz val="10"/>
      <name val="GLOCK Sans"/>
      <family val="3"/>
    </font>
    <font>
      <b/>
      <sz val="14"/>
      <name val="GLOCK Sans"/>
      <family val="3"/>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theme="7"/>
      </left>
      <right/>
      <top style="thin">
        <color theme="7"/>
      </top>
      <bottom/>
      <diagonal/>
    </border>
    <border>
      <left/>
      <right/>
      <top style="thin">
        <color theme="7"/>
      </top>
      <bottom/>
      <diagonal/>
    </border>
    <border>
      <left style="thin">
        <color theme="7"/>
      </left>
      <right/>
      <top style="thin">
        <color theme="7"/>
      </top>
      <bottom style="double">
        <color indexed="64"/>
      </bottom>
      <diagonal/>
    </border>
    <border>
      <left style="thin">
        <color theme="7"/>
      </left>
      <right style="thin">
        <color theme="7"/>
      </right>
      <top style="thin">
        <color theme="7"/>
      </top>
      <bottom style="double">
        <color indexed="64"/>
      </bottom>
      <diagonal/>
    </border>
    <border>
      <left style="thin">
        <color theme="7"/>
      </left>
      <right/>
      <top style="thin">
        <color theme="7"/>
      </top>
      <bottom style="thin">
        <color theme="7"/>
      </bottom>
      <diagonal/>
    </border>
    <border>
      <left style="thin">
        <color theme="7"/>
      </left>
      <right/>
      <top/>
      <bottom style="thin">
        <color theme="7"/>
      </bottom>
      <diagonal/>
    </border>
    <border>
      <left style="thin">
        <color theme="8" tint="-0.499984740745262"/>
      </left>
      <right style="thin">
        <color theme="8" tint="-0.499984740745262"/>
      </right>
      <top/>
      <bottom style="thin">
        <color theme="8" tint="-0.499984740745262"/>
      </bottom>
      <diagonal/>
    </border>
    <border>
      <left/>
      <right/>
      <top style="thin">
        <color theme="7"/>
      </top>
      <bottom style="thin">
        <color theme="7"/>
      </bottom>
      <diagonal/>
    </border>
    <border>
      <left style="thin">
        <color theme="7"/>
      </left>
      <right style="thin">
        <color theme="7"/>
      </right>
      <top style="thin">
        <color theme="7"/>
      </top>
      <bottom style="thin">
        <color theme="7"/>
      </bottom>
      <diagonal/>
    </border>
    <border>
      <left style="thin">
        <color theme="7"/>
      </left>
      <right style="thin">
        <color theme="7"/>
      </right>
      <top style="thin">
        <color theme="7"/>
      </top>
      <bottom/>
      <diagonal/>
    </border>
    <border>
      <left style="thin">
        <color theme="7"/>
      </left>
      <right style="thin">
        <color theme="7"/>
      </right>
      <top/>
      <bottom style="thin">
        <color theme="7"/>
      </bottom>
      <diagonal/>
    </border>
    <border>
      <left style="thin">
        <color theme="7"/>
      </left>
      <right style="thin">
        <color theme="7"/>
      </right>
      <top/>
      <bottom/>
      <diagonal/>
    </border>
    <border>
      <left style="thin">
        <color theme="8" tint="-0.499984740745262"/>
      </left>
      <right style="thin">
        <color theme="8" tint="-0.499984740745262"/>
      </right>
      <top/>
      <bottom/>
      <diagonal/>
    </border>
    <border>
      <left style="thin">
        <color theme="7"/>
      </left>
      <right style="thin">
        <color indexed="64"/>
      </right>
      <top style="thin">
        <color theme="7"/>
      </top>
      <bottom style="thin">
        <color theme="7"/>
      </bottom>
      <diagonal/>
    </border>
    <border>
      <left style="thin">
        <color theme="7"/>
      </left>
      <right/>
      <top/>
      <bottom/>
      <diagonal/>
    </border>
    <border>
      <left/>
      <right/>
      <top/>
      <bottom style="thin">
        <color theme="7"/>
      </bottom>
      <diagonal/>
    </border>
    <border>
      <left style="thin">
        <color indexed="64"/>
      </left>
      <right style="thin">
        <color indexed="64"/>
      </right>
      <top style="thin">
        <color theme="7"/>
      </top>
      <bottom style="thin">
        <color indexed="64"/>
      </bottom>
      <diagonal/>
    </border>
    <border>
      <left/>
      <right style="thin">
        <color theme="7"/>
      </right>
      <top/>
      <bottom style="thin">
        <color theme="7"/>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8" tint="-0.499984740745262"/>
      </left>
      <right style="thin">
        <color theme="8" tint="-0.499984740745262"/>
      </right>
      <top style="thin">
        <color theme="8" tint="-0.499984740745262"/>
      </top>
      <bottom/>
      <diagonal/>
    </border>
    <border>
      <left/>
      <right style="thin">
        <color theme="7"/>
      </right>
      <top style="thin">
        <color theme="7"/>
      </top>
      <bottom style="thin">
        <color theme="7"/>
      </bottom>
      <diagonal/>
    </border>
    <border>
      <left style="thin">
        <color theme="8" tint="-0.499984740745262"/>
      </left>
      <right style="thin">
        <color theme="7"/>
      </right>
      <top style="thin">
        <color theme="8" tint="-0.499984740745262"/>
      </top>
      <bottom style="thin">
        <color theme="8" tint="-0.499984740745262"/>
      </bottom>
      <diagonal/>
    </border>
    <border>
      <left/>
      <right style="thin">
        <color theme="8" tint="-0.499984740745262"/>
      </right>
      <top/>
      <bottom/>
      <diagonal/>
    </border>
    <border>
      <left/>
      <right style="thin">
        <color theme="8" tint="-0.499984740745262"/>
      </right>
      <top style="thin">
        <color theme="8" tint="-0.499984740745262"/>
      </top>
      <bottom style="thin">
        <color theme="8" tint="-0.499984740745262"/>
      </bottom>
      <diagonal/>
    </border>
    <border>
      <left/>
      <right style="thin">
        <color theme="8" tint="-0.499984740745262"/>
      </right>
      <top style="thin">
        <color theme="8" tint="-0.499984740745262"/>
      </top>
      <bottom/>
      <diagonal/>
    </border>
    <border>
      <left style="thin">
        <color theme="8" tint="-0.499984740745262"/>
      </left>
      <right/>
      <top style="thin">
        <color theme="8" tint="-0.499984740745262"/>
      </top>
      <bottom/>
      <diagonal/>
    </border>
    <border>
      <left/>
      <right style="thin">
        <color theme="7"/>
      </right>
      <top style="thin">
        <color theme="7"/>
      </top>
      <bottom/>
      <diagonal/>
    </border>
    <border>
      <left style="thin">
        <color theme="7"/>
      </left>
      <right/>
      <top style="thin">
        <color indexed="64"/>
      </top>
      <bottom style="thin">
        <color theme="7"/>
      </bottom>
      <diagonal/>
    </border>
    <border>
      <left/>
      <right/>
      <top style="thin">
        <color indexed="64"/>
      </top>
      <bottom style="thin">
        <color theme="7"/>
      </bottom>
      <diagonal/>
    </border>
    <border>
      <left/>
      <right style="thin">
        <color theme="7"/>
      </right>
      <top style="thin">
        <color indexed="64"/>
      </top>
      <bottom style="thin">
        <color theme="7"/>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style="thin">
        <color theme="7"/>
      </left>
      <right/>
      <top style="thin">
        <color theme="8" tint="-0.499984740745262"/>
      </top>
      <bottom style="thin">
        <color theme="7"/>
      </bottom>
      <diagonal/>
    </border>
    <border>
      <left/>
      <right/>
      <top style="thin">
        <color theme="8" tint="-0.499984740745262"/>
      </top>
      <bottom style="thin">
        <color theme="7"/>
      </bottom>
      <diagonal/>
    </border>
    <border>
      <left style="thin">
        <color theme="7"/>
      </left>
      <right/>
      <top style="thin">
        <color theme="7"/>
      </top>
      <bottom style="medium">
        <color indexed="64"/>
      </bottom>
      <diagonal/>
    </border>
    <border>
      <left/>
      <right/>
      <top style="thin">
        <color theme="7"/>
      </top>
      <bottom style="medium">
        <color indexed="64"/>
      </bottom>
      <diagonal/>
    </border>
    <border>
      <left/>
      <right style="thin">
        <color theme="7"/>
      </right>
      <top style="thin">
        <color theme="7"/>
      </top>
      <bottom style="medium">
        <color indexed="64"/>
      </bottom>
      <diagonal/>
    </border>
    <border>
      <left style="thin">
        <color theme="7"/>
      </left>
      <right/>
      <top style="thin">
        <color theme="7"/>
      </top>
      <bottom style="thin">
        <color indexed="64"/>
      </bottom>
      <diagonal/>
    </border>
    <border>
      <left/>
      <right/>
      <top style="thin">
        <color theme="7"/>
      </top>
      <bottom style="thin">
        <color indexed="64"/>
      </bottom>
      <diagonal/>
    </border>
    <border>
      <left/>
      <right style="thin">
        <color theme="7"/>
      </right>
      <top style="thin">
        <color theme="7"/>
      </top>
      <bottom style="thin">
        <color indexed="64"/>
      </bottom>
      <diagonal/>
    </border>
    <border>
      <left style="thin">
        <color indexed="64"/>
      </left>
      <right/>
      <top/>
      <bottom style="thin">
        <color theme="7"/>
      </bottom>
      <diagonal/>
    </border>
    <border>
      <left style="thin">
        <color indexed="64"/>
      </left>
      <right/>
      <top style="thin">
        <color theme="7"/>
      </top>
      <bottom/>
      <diagonal/>
    </border>
    <border>
      <left style="thin">
        <color theme="7"/>
      </left>
      <right/>
      <top style="medium">
        <color indexed="64"/>
      </top>
      <bottom style="thin">
        <color theme="7"/>
      </bottom>
      <diagonal/>
    </border>
    <border>
      <left/>
      <right/>
      <top style="medium">
        <color indexed="64"/>
      </top>
      <bottom style="thin">
        <color theme="7"/>
      </bottom>
      <diagonal/>
    </border>
    <border>
      <left/>
      <right style="thin">
        <color theme="7"/>
      </right>
      <top style="medium">
        <color indexed="64"/>
      </top>
      <bottom style="thin">
        <color theme="7"/>
      </bottom>
      <diagonal/>
    </border>
    <border>
      <left/>
      <right/>
      <top style="double">
        <color indexed="64"/>
      </top>
      <bottom style="thin">
        <color theme="7"/>
      </bottom>
      <diagonal/>
    </border>
    <border>
      <left/>
      <right style="thin">
        <color theme="7"/>
      </right>
      <top style="double">
        <color indexed="64"/>
      </top>
      <bottom style="thin">
        <color theme="7"/>
      </bottom>
      <diagonal/>
    </border>
    <border>
      <left style="thin">
        <color indexed="64"/>
      </left>
      <right/>
      <top style="thin">
        <color theme="7"/>
      </top>
      <bottom style="thin">
        <color indexed="64"/>
      </bottom>
      <diagonal/>
    </border>
    <border>
      <left style="thin">
        <color theme="7" tint="-0.24994659260841701"/>
      </left>
      <right/>
      <top style="thin">
        <color theme="7"/>
      </top>
      <bottom style="double">
        <color indexed="64"/>
      </bottom>
      <diagonal/>
    </border>
    <border>
      <left/>
      <right/>
      <top style="thin">
        <color theme="7"/>
      </top>
      <bottom style="double">
        <color indexed="64"/>
      </bottom>
      <diagonal/>
    </border>
    <border>
      <left/>
      <right style="thin">
        <color theme="7"/>
      </right>
      <top style="thin">
        <color theme="7"/>
      </top>
      <bottom style="double">
        <color indexed="64"/>
      </bottom>
      <diagonal/>
    </border>
    <border>
      <left style="thin">
        <color theme="7"/>
      </left>
      <right/>
      <top style="thin">
        <color theme="7"/>
      </top>
      <bottom style="thin">
        <color theme="8" tint="-0.499984740745262"/>
      </bottom>
      <diagonal/>
    </border>
    <border>
      <left/>
      <right/>
      <top style="thin">
        <color theme="7"/>
      </top>
      <bottom style="thin">
        <color theme="8" tint="-0.499984740745262"/>
      </bottom>
      <diagonal/>
    </border>
    <border>
      <left/>
      <right style="thin">
        <color theme="7"/>
      </right>
      <top/>
      <bottom/>
      <diagonal/>
    </border>
    <border>
      <left style="thin">
        <color indexed="64"/>
      </left>
      <right/>
      <top style="thin">
        <color theme="7"/>
      </top>
      <bottom style="thin">
        <color theme="7"/>
      </bottom>
      <diagonal/>
    </border>
    <border>
      <left/>
      <right/>
      <top style="thin">
        <color theme="8" tint="-0.499984740745262"/>
      </top>
      <bottom/>
      <diagonal/>
    </border>
    <border>
      <left style="thin">
        <color theme="7"/>
      </left>
      <right/>
      <top style="thin">
        <color indexed="64"/>
      </top>
      <bottom style="thin">
        <color indexed="64"/>
      </bottom>
      <diagonal/>
    </border>
    <border>
      <left/>
      <right style="thin">
        <color theme="7"/>
      </right>
      <top style="thin">
        <color indexed="64"/>
      </top>
      <bottom style="thin">
        <color indexed="64"/>
      </bottom>
      <diagonal/>
    </border>
    <border>
      <left/>
      <right style="thin">
        <color indexed="64"/>
      </right>
      <top style="thin">
        <color theme="7"/>
      </top>
      <bottom style="thin">
        <color indexed="64"/>
      </bottom>
      <diagonal/>
    </border>
    <border>
      <left style="thin">
        <color theme="7"/>
      </left>
      <right style="thin">
        <color indexed="64"/>
      </right>
      <top style="thin">
        <color theme="7"/>
      </top>
      <bottom/>
      <diagonal/>
    </border>
    <border>
      <left style="thin">
        <color theme="7"/>
      </left>
      <right style="thin">
        <color indexed="64"/>
      </right>
      <top/>
      <bottom style="thin">
        <color theme="7"/>
      </bottom>
      <diagonal/>
    </border>
    <border>
      <left style="thin">
        <color indexed="64"/>
      </left>
      <right style="thin">
        <color theme="8" tint="-0.499984740745262"/>
      </right>
      <top style="thin">
        <color theme="8" tint="-0.499984740745262"/>
      </top>
      <bottom/>
      <diagonal/>
    </border>
    <border>
      <left style="thin">
        <color indexed="64"/>
      </left>
      <right style="thin">
        <color theme="8" tint="-0.499984740745262"/>
      </right>
      <top/>
      <bottom style="thin">
        <color theme="8" tint="-0.499984740745262"/>
      </bottom>
      <diagonal/>
    </border>
    <border>
      <left/>
      <right style="thin">
        <color indexed="64"/>
      </right>
      <top style="thin">
        <color indexed="64"/>
      </top>
      <bottom/>
      <diagonal/>
    </border>
    <border>
      <left/>
      <right style="thin">
        <color indexed="64"/>
      </right>
      <top/>
      <bottom style="thin">
        <color indexed="64"/>
      </bottom>
      <diagonal/>
    </border>
    <border>
      <left style="thin">
        <color theme="8" tint="-0.499984740745262"/>
      </left>
      <right style="thin">
        <color theme="7"/>
      </right>
      <top style="thin">
        <color theme="8" tint="-0.499984740745262"/>
      </top>
      <bottom/>
      <diagonal/>
    </border>
    <border>
      <left style="thin">
        <color theme="8" tint="-0.499984740745262"/>
      </left>
      <right style="thin">
        <color theme="7"/>
      </right>
      <top/>
      <bottom style="thin">
        <color theme="8" tint="-0.499984740745262"/>
      </bottom>
      <diagonal/>
    </border>
  </borders>
  <cellStyleXfs count="3">
    <xf numFmtId="0" fontId="0" fillId="0" borderId="0"/>
    <xf numFmtId="0" fontId="12" fillId="0" borderId="0"/>
    <xf numFmtId="0" fontId="11" fillId="0" borderId="0"/>
  </cellStyleXfs>
  <cellXfs count="516">
    <xf numFmtId="0" fontId="0" fillId="0" borderId="0" xfId="0"/>
    <xf numFmtId="0" fontId="13" fillId="2" borderId="0" xfId="0" applyFont="1" applyFill="1" applyAlignment="1">
      <alignment horizontal="left" vertical="center" wrapText="1"/>
    </xf>
    <xf numFmtId="0" fontId="14" fillId="2" borderId="0" xfId="0" applyFont="1" applyFill="1" applyAlignment="1">
      <alignment wrapText="1"/>
    </xf>
    <xf numFmtId="0" fontId="15" fillId="2" borderId="0" xfId="0" applyFont="1" applyFill="1" applyAlignment="1">
      <alignment vertical="center" wrapText="1"/>
    </xf>
    <xf numFmtId="0" fontId="14" fillId="2" borderId="0" xfId="0" applyFont="1" applyFill="1" applyAlignment="1">
      <alignment horizontal="left" vertical="center" wrapText="1"/>
    </xf>
    <xf numFmtId="0" fontId="16" fillId="2" borderId="16" xfId="0" applyFont="1" applyFill="1" applyBorder="1" applyAlignment="1">
      <alignment horizontal="left" vertical="center" wrapText="1"/>
    </xf>
    <xf numFmtId="0" fontId="16" fillId="2" borderId="17" xfId="0" applyFont="1" applyFill="1" applyBorder="1" applyAlignment="1">
      <alignment horizontal="center" vertical="center" wrapText="1"/>
    </xf>
    <xf numFmtId="0" fontId="14" fillId="2" borderId="0" xfId="0" applyFont="1" applyFill="1" applyAlignment="1">
      <alignment vertical="center" wrapTex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7" fillId="2" borderId="0" xfId="0" applyFont="1" applyFill="1" applyAlignment="1">
      <alignment wrapText="1"/>
    </xf>
    <xf numFmtId="0" fontId="16" fillId="2" borderId="20" xfId="1" applyFont="1" applyFill="1" applyBorder="1" applyAlignment="1">
      <alignment horizontal="left" vertical="center" wrapText="1"/>
    </xf>
    <xf numFmtId="0" fontId="16" fillId="2" borderId="21" xfId="1" applyFont="1" applyFill="1" applyBorder="1" applyAlignment="1">
      <alignment vertical="center" wrapText="1"/>
    </xf>
    <xf numFmtId="8" fontId="16" fillId="2" borderId="20" xfId="1" applyNumberFormat="1" applyFont="1" applyFill="1" applyBorder="1" applyAlignment="1">
      <alignment horizontal="center" vertical="center" wrapText="1"/>
    </xf>
    <xf numFmtId="8" fontId="15" fillId="2" borderId="22" xfId="0" applyNumberFormat="1" applyFont="1" applyFill="1" applyBorder="1" applyAlignment="1">
      <alignment horizontal="center" vertical="center" wrapText="1"/>
    </xf>
    <xf numFmtId="0" fontId="17" fillId="2" borderId="0" xfId="0" applyFont="1" applyFill="1" applyAlignment="1">
      <alignment vertical="center" wrapText="1"/>
    </xf>
    <xf numFmtId="0" fontId="16" fillId="2" borderId="20" xfId="1" applyFont="1" applyFill="1" applyBorder="1" applyAlignment="1">
      <alignment vertical="center" wrapText="1"/>
    </xf>
    <xf numFmtId="164" fontId="16" fillId="2" borderId="20" xfId="1" applyNumberFormat="1" applyFont="1" applyFill="1" applyBorder="1" applyAlignment="1">
      <alignment horizontal="center" vertical="center" wrapText="1"/>
    </xf>
    <xf numFmtId="8" fontId="16" fillId="2" borderId="23" xfId="1" applyNumberFormat="1" applyFont="1" applyFill="1" applyBorder="1" applyAlignment="1">
      <alignment horizontal="center" vertical="center" wrapText="1"/>
    </xf>
    <xf numFmtId="164" fontId="16" fillId="2" borderId="23" xfId="1" applyNumberFormat="1" applyFont="1" applyFill="1" applyBorder="1" applyAlignment="1">
      <alignment horizontal="center" vertical="center" wrapText="1"/>
    </xf>
    <xf numFmtId="0" fontId="16" fillId="2" borderId="20" xfId="0" applyFont="1" applyFill="1" applyBorder="1" applyAlignment="1">
      <alignment horizontal="left" vertical="center" wrapText="1"/>
    </xf>
    <xf numFmtId="0" fontId="16" fillId="2" borderId="20" xfId="0" applyFont="1" applyFill="1" applyBorder="1" applyAlignment="1">
      <alignment vertical="center" wrapText="1"/>
    </xf>
    <xf numFmtId="8" fontId="16" fillId="2" borderId="23" xfId="0" applyNumberFormat="1" applyFont="1" applyFill="1" applyBorder="1" applyAlignment="1">
      <alignment horizontal="center" vertical="center" wrapText="1"/>
    </xf>
    <xf numFmtId="0" fontId="3" fillId="0" borderId="24" xfId="0" applyFont="1" applyBorder="1" applyAlignment="1">
      <alignment horizontal="left" vertical="top" wrapText="1"/>
    </xf>
    <xf numFmtId="164" fontId="16" fillId="2" borderId="20" xfId="0" applyNumberFormat="1" applyFont="1" applyFill="1" applyBorder="1" applyAlignment="1">
      <alignment horizontal="center" vertical="center" wrapText="1"/>
    </xf>
    <xf numFmtId="0" fontId="3" fillId="2" borderId="0" xfId="0" applyFont="1" applyFill="1" applyAlignment="1">
      <alignment vertical="center" wrapText="1"/>
    </xf>
    <xf numFmtId="0" fontId="3" fillId="0" borderId="25" xfId="0" applyFont="1" applyBorder="1" applyAlignment="1">
      <alignment horizontal="left" vertical="top" wrapText="1"/>
    </xf>
    <xf numFmtId="164" fontId="16" fillId="2" borderId="16" xfId="0" applyNumberFormat="1" applyFont="1" applyFill="1" applyBorder="1" applyAlignment="1">
      <alignment horizontal="center" vertical="center" wrapText="1"/>
    </xf>
    <xf numFmtId="0" fontId="3" fillId="0" borderId="1" xfId="0" applyFont="1" applyBorder="1" applyAlignment="1">
      <alignment horizontal="left" vertical="top" wrapText="1"/>
    </xf>
    <xf numFmtId="164" fontId="16" fillId="2" borderId="1" xfId="0" applyNumberFormat="1" applyFont="1" applyFill="1" applyBorder="1" applyAlignment="1">
      <alignment horizontal="center" vertical="center" wrapText="1"/>
    </xf>
    <xf numFmtId="8" fontId="15" fillId="2" borderId="1" xfId="0" applyNumberFormat="1" applyFont="1" applyFill="1" applyBorder="1" applyAlignment="1">
      <alignment horizontal="center" vertical="center" wrapText="1"/>
    </xf>
    <xf numFmtId="0" fontId="3" fillId="2" borderId="21" xfId="0" applyFont="1" applyFill="1" applyBorder="1" applyAlignment="1">
      <alignment horizontal="left" vertical="center" wrapText="1"/>
    </xf>
    <xf numFmtId="164" fontId="3" fillId="2" borderId="21" xfId="0" applyNumberFormat="1" applyFont="1" applyFill="1" applyBorder="1" applyAlignment="1">
      <alignment horizontal="center" vertical="center" wrapText="1"/>
    </xf>
    <xf numFmtId="8" fontId="15" fillId="2" borderId="26" xfId="0" applyNumberFormat="1" applyFont="1" applyFill="1" applyBorder="1" applyAlignment="1">
      <alignment horizontal="center" vertical="center" wrapText="1"/>
    </xf>
    <xf numFmtId="0" fontId="17" fillId="0" borderId="0" xfId="0" applyFont="1" applyAlignment="1">
      <alignment wrapText="1"/>
    </xf>
    <xf numFmtId="0" fontId="3" fillId="2" borderId="20" xfId="0" applyFont="1" applyFill="1" applyBorder="1" applyAlignment="1">
      <alignment horizontal="left" vertical="center" wrapText="1"/>
    </xf>
    <xf numFmtId="164" fontId="3" fillId="2" borderId="20" xfId="0" applyNumberFormat="1" applyFont="1" applyFill="1" applyBorder="1" applyAlignment="1">
      <alignment horizontal="center" vertical="center" wrapText="1"/>
    </xf>
    <xf numFmtId="0" fontId="3" fillId="2" borderId="24" xfId="0" applyFont="1" applyFill="1" applyBorder="1" applyAlignment="1">
      <alignment horizontal="left" vertical="center" wrapText="1"/>
    </xf>
    <xf numFmtId="0" fontId="3" fillId="2" borderId="16" xfId="0" applyFont="1" applyFill="1" applyBorder="1" applyAlignment="1">
      <alignment horizontal="left" vertical="center" wrapText="1"/>
    </xf>
    <xf numFmtId="8" fontId="15" fillId="2" borderId="27" xfId="0"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16" fillId="2" borderId="21" xfId="0" applyFont="1" applyFill="1" applyBorder="1" applyAlignment="1">
      <alignment horizontal="left" vertical="center" wrapText="1"/>
    </xf>
    <xf numFmtId="8" fontId="16" fillId="2" borderId="21" xfId="0" applyNumberFormat="1" applyFont="1" applyFill="1" applyBorder="1" applyAlignment="1">
      <alignment horizontal="center" vertical="center" wrapText="1"/>
    </xf>
    <xf numFmtId="8" fontId="16" fillId="2" borderId="20" xfId="0" applyNumberFormat="1" applyFont="1" applyFill="1" applyBorder="1" applyAlignment="1">
      <alignment horizontal="center" vertical="center" wrapText="1"/>
    </xf>
    <xf numFmtId="8" fontId="16" fillId="2" borderId="16" xfId="0" applyNumberFormat="1" applyFont="1" applyFill="1" applyBorder="1" applyAlignment="1">
      <alignment horizontal="center" vertical="center" wrapText="1"/>
    </xf>
    <xf numFmtId="0" fontId="16" fillId="2" borderId="1" xfId="0" applyFont="1" applyFill="1" applyBorder="1" applyAlignment="1">
      <alignment horizontal="left" vertical="center" wrapText="1"/>
    </xf>
    <xf numFmtId="8" fontId="16" fillId="2" borderId="1" xfId="0" applyNumberFormat="1" applyFont="1" applyFill="1" applyBorder="1" applyAlignment="1">
      <alignment horizontal="center" vertical="center" wrapText="1"/>
    </xf>
    <xf numFmtId="0" fontId="16" fillId="2" borderId="24" xfId="0" applyFont="1" applyFill="1" applyBorder="1" applyAlignment="1">
      <alignment horizontal="left" vertical="center" wrapText="1"/>
    </xf>
    <xf numFmtId="8" fontId="15" fillId="0" borderId="0" xfId="0" applyNumberFormat="1" applyFont="1" applyAlignment="1">
      <alignment horizontal="center" vertical="center" wrapText="1"/>
    </xf>
    <xf numFmtId="0" fontId="3" fillId="2" borderId="1" xfId="0" applyFont="1" applyFill="1" applyBorder="1" applyAlignment="1">
      <alignment horizontal="left" vertical="center" wrapText="1"/>
    </xf>
    <xf numFmtId="8"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16" fillId="2" borderId="26" xfId="0" applyFont="1" applyFill="1" applyBorder="1" applyAlignment="1">
      <alignment horizontal="left" vertical="center" wrapText="1"/>
    </xf>
    <xf numFmtId="8" fontId="15" fillId="2" borderId="28" xfId="0" applyNumberFormat="1" applyFont="1" applyFill="1" applyBorder="1" applyAlignment="1">
      <alignment horizontal="center" vertical="center" wrapText="1"/>
    </xf>
    <xf numFmtId="8" fontId="16" fillId="2" borderId="29" xfId="0" applyNumberFormat="1" applyFont="1" applyFill="1" applyBorder="1" applyAlignment="1">
      <alignment horizontal="center" vertical="center" wrapText="1"/>
    </xf>
    <xf numFmtId="0" fontId="4" fillId="2" borderId="0" xfId="0" applyFont="1" applyFill="1" applyAlignment="1">
      <alignment vertical="center" wrapText="1"/>
    </xf>
    <xf numFmtId="0" fontId="16" fillId="2" borderId="3" xfId="0" applyFont="1" applyFill="1" applyBorder="1" applyAlignment="1">
      <alignment horizontal="left" vertical="center" wrapText="1"/>
    </xf>
    <xf numFmtId="8" fontId="16" fillId="2" borderId="3" xfId="0" applyNumberFormat="1" applyFont="1" applyFill="1" applyBorder="1" applyAlignment="1">
      <alignment horizontal="center" vertical="center" wrapText="1"/>
    </xf>
    <xf numFmtId="8" fontId="16" fillId="2" borderId="24" xfId="0" applyNumberFormat="1" applyFont="1" applyFill="1" applyBorder="1" applyAlignment="1">
      <alignment horizontal="center" vertical="center" wrapText="1"/>
    </xf>
    <xf numFmtId="164" fontId="16" fillId="2" borderId="24" xfId="0" applyNumberFormat="1" applyFont="1" applyFill="1" applyBorder="1" applyAlignment="1">
      <alignment horizontal="center" vertical="center" wrapText="1"/>
    </xf>
    <xf numFmtId="164" fontId="3" fillId="2" borderId="16" xfId="0" applyNumberFormat="1" applyFont="1" applyFill="1" applyBorder="1" applyAlignment="1">
      <alignment horizontal="center" vertical="center" wrapText="1"/>
    </xf>
    <xf numFmtId="164" fontId="16" fillId="2" borderId="21" xfId="0" applyNumberFormat="1" applyFont="1" applyFill="1" applyBorder="1" applyAlignment="1">
      <alignment horizontal="center" vertical="center" wrapText="1"/>
    </xf>
    <xf numFmtId="0" fontId="3" fillId="2" borderId="30" xfId="0" applyFont="1" applyFill="1" applyBorder="1" applyAlignment="1">
      <alignment horizontal="left" vertical="center" wrapText="1"/>
    </xf>
    <xf numFmtId="164" fontId="16" fillId="2" borderId="31" xfId="0" applyNumberFormat="1" applyFont="1" applyFill="1" applyBorder="1" applyAlignment="1">
      <alignment horizontal="center" vertical="center" wrapText="1"/>
    </xf>
    <xf numFmtId="164" fontId="16" fillId="2" borderId="32" xfId="0" applyNumberFormat="1" applyFont="1" applyFill="1" applyBorder="1" applyAlignment="1">
      <alignment horizontal="center" vertical="center" wrapText="1"/>
    </xf>
    <xf numFmtId="0" fontId="19" fillId="3" borderId="33" xfId="0" applyFont="1" applyFill="1" applyBorder="1" applyAlignment="1">
      <alignment horizontal="center" vertical="center" wrapText="1"/>
    </xf>
    <xf numFmtId="0" fontId="16" fillId="2" borderId="25" xfId="0" applyFont="1" applyFill="1" applyBorder="1" applyAlignment="1">
      <alignment horizontal="left" vertical="center" wrapText="1"/>
    </xf>
    <xf numFmtId="164" fontId="16" fillId="2" borderId="25" xfId="0" applyNumberFormat="1" applyFont="1" applyFill="1" applyBorder="1" applyAlignment="1">
      <alignment horizontal="center" vertical="center" wrapText="1"/>
    </xf>
    <xf numFmtId="0" fontId="16" fillId="2" borderId="4" xfId="0" applyFont="1" applyFill="1" applyBorder="1" applyAlignment="1">
      <alignment horizontal="left" vertical="center" wrapText="1"/>
    </xf>
    <xf numFmtId="0" fontId="16" fillId="2" borderId="27" xfId="0" applyFont="1" applyFill="1" applyBorder="1" applyAlignment="1">
      <alignment horizontal="left" vertical="center" wrapText="1"/>
    </xf>
    <xf numFmtId="164" fontId="16" fillId="2" borderId="27" xfId="0" applyNumberFormat="1" applyFont="1" applyFill="1" applyBorder="1" applyAlignment="1">
      <alignment horizontal="center" vertical="center" wrapText="1"/>
    </xf>
    <xf numFmtId="8" fontId="15" fillId="2" borderId="24" xfId="0" applyNumberFormat="1" applyFont="1" applyFill="1" applyBorder="1" applyAlignment="1">
      <alignment horizontal="center" vertical="center" wrapText="1"/>
    </xf>
    <xf numFmtId="0" fontId="16" fillId="2" borderId="34" xfId="0" applyFont="1" applyFill="1" applyBorder="1" applyAlignment="1">
      <alignment horizontal="left" vertical="center" wrapText="1"/>
    </xf>
    <xf numFmtId="8" fontId="16" fillId="2" borderId="17" xfId="0" applyNumberFormat="1" applyFont="1" applyFill="1" applyBorder="1" applyAlignment="1">
      <alignment horizontal="center" vertical="center" wrapText="1"/>
    </xf>
    <xf numFmtId="0" fontId="16" fillId="2" borderId="35" xfId="0" applyFont="1" applyFill="1" applyBorder="1" applyAlignment="1">
      <alignment horizontal="left" vertical="center" wrapText="1"/>
    </xf>
    <xf numFmtId="8" fontId="16" fillId="3" borderId="5" xfId="0" applyNumberFormat="1" applyFont="1" applyFill="1" applyBorder="1" applyAlignment="1">
      <alignment horizontal="center" vertical="center" wrapText="1"/>
    </xf>
    <xf numFmtId="8" fontId="16" fillId="2" borderId="5" xfId="0" applyNumberFormat="1" applyFont="1" applyFill="1" applyBorder="1" applyAlignment="1">
      <alignment horizontal="center" vertical="center" wrapText="1"/>
    </xf>
    <xf numFmtId="8" fontId="15" fillId="2" borderId="36" xfId="0" applyNumberFormat="1" applyFont="1" applyFill="1" applyBorder="1" applyAlignment="1">
      <alignment horizontal="center" vertical="center" wrapText="1"/>
    </xf>
    <xf numFmtId="0" fontId="20" fillId="3" borderId="0" xfId="0" applyFont="1" applyFill="1" applyAlignment="1">
      <alignment horizontal="center" vertical="center" wrapText="1"/>
    </xf>
    <xf numFmtId="8" fontId="15" fillId="2" borderId="37" xfId="0" applyNumberFormat="1" applyFont="1" applyFill="1" applyBorder="1" applyAlignment="1">
      <alignment horizontal="center" vertical="center" wrapText="1"/>
    </xf>
    <xf numFmtId="164" fontId="16" fillId="2" borderId="23" xfId="0" applyNumberFormat="1" applyFont="1" applyFill="1" applyBorder="1" applyAlignment="1">
      <alignment horizontal="center" vertical="center" wrapText="1"/>
    </xf>
    <xf numFmtId="0" fontId="17" fillId="2" borderId="0" xfId="0" applyFont="1" applyFill="1" applyAlignment="1">
      <alignment horizontal="center" vertical="center" wrapText="1"/>
    </xf>
    <xf numFmtId="164" fontId="16" fillId="3" borderId="23" xfId="0" applyNumberFormat="1" applyFont="1" applyFill="1" applyBorder="1" applyAlignment="1">
      <alignment horizontal="center" vertical="center" wrapText="1"/>
    </xf>
    <xf numFmtId="8" fontId="16" fillId="2" borderId="3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8" fontId="16" fillId="2" borderId="0" xfId="0" applyNumberFormat="1" applyFont="1" applyFill="1" applyAlignment="1">
      <alignment horizontal="center" vertical="center" wrapText="1"/>
    </xf>
    <xf numFmtId="8" fontId="16" fillId="2" borderId="6" xfId="0" applyNumberFormat="1" applyFont="1" applyFill="1" applyBorder="1" applyAlignment="1">
      <alignment horizontal="center" vertical="center" wrapText="1"/>
    </xf>
    <xf numFmtId="8" fontId="15" fillId="2" borderId="20" xfId="0" applyNumberFormat="1" applyFont="1" applyFill="1" applyBorder="1" applyAlignment="1">
      <alignment horizontal="center" vertical="center" wrapText="1"/>
    </xf>
    <xf numFmtId="0" fontId="21" fillId="2" borderId="0" xfId="0" applyFont="1" applyFill="1" applyAlignment="1">
      <alignment vertical="center" wrapText="1"/>
    </xf>
    <xf numFmtId="8" fontId="3" fillId="2" borderId="20" xfId="0" applyNumberFormat="1" applyFont="1" applyFill="1" applyBorder="1" applyAlignment="1">
      <alignment horizontal="center" vertical="center" wrapText="1"/>
    </xf>
    <xf numFmtId="8" fontId="15" fillId="2" borderId="33" xfId="0" applyNumberFormat="1" applyFont="1" applyFill="1" applyBorder="1" applyAlignment="1">
      <alignment horizontal="center" wrapText="1"/>
    </xf>
    <xf numFmtId="0" fontId="16" fillId="2" borderId="0" xfId="0" applyFont="1" applyFill="1" applyAlignment="1">
      <alignment horizontal="left" vertical="center" wrapText="1"/>
    </xf>
    <xf numFmtId="0" fontId="22" fillId="2" borderId="0" xfId="0" applyFont="1" applyFill="1" applyAlignment="1">
      <alignment vertical="center" wrapText="1"/>
    </xf>
    <xf numFmtId="0" fontId="22" fillId="2" borderId="0" xfId="0" applyFont="1" applyFill="1" applyAlignment="1">
      <alignment horizontal="right" vertical="center" wrapText="1"/>
    </xf>
    <xf numFmtId="164" fontId="16" fillId="2" borderId="36" xfId="0" applyNumberFormat="1" applyFont="1" applyFill="1" applyBorder="1" applyAlignment="1">
      <alignment horizontal="center" vertical="center" wrapText="1"/>
    </xf>
    <xf numFmtId="8" fontId="23" fillId="2" borderId="20" xfId="0" applyNumberFormat="1" applyFont="1" applyFill="1" applyBorder="1" applyAlignment="1">
      <alignment horizontal="center" wrapText="1"/>
    </xf>
    <xf numFmtId="8" fontId="23" fillId="2" borderId="36" xfId="0" applyNumberFormat="1" applyFont="1" applyFill="1" applyBorder="1" applyAlignment="1">
      <alignment horizontal="center" wrapText="1"/>
    </xf>
    <xf numFmtId="0" fontId="17" fillId="0" borderId="7" xfId="0" applyFont="1" applyBorder="1" applyAlignment="1">
      <alignment wrapText="1"/>
    </xf>
    <xf numFmtId="0" fontId="17" fillId="0" borderId="8" xfId="0" applyFont="1" applyBorder="1" applyAlignment="1">
      <alignment horizontal="center" wrapText="1"/>
    </xf>
    <xf numFmtId="0" fontId="24" fillId="2" borderId="0" xfId="0" applyFont="1" applyFill="1" applyAlignment="1">
      <alignment wrapText="1"/>
    </xf>
    <xf numFmtId="0" fontId="14" fillId="2" borderId="0" xfId="0" applyFont="1" applyFill="1" applyAlignment="1">
      <alignment horizontal="left" wrapText="1"/>
    </xf>
    <xf numFmtId="0" fontId="16" fillId="2" borderId="0" xfId="0" applyFont="1" applyFill="1" applyAlignment="1">
      <alignment horizontal="right" wrapText="1"/>
    </xf>
    <xf numFmtId="8" fontId="15" fillId="2" borderId="7" xfId="0" applyNumberFormat="1" applyFont="1" applyFill="1" applyBorder="1" applyAlignment="1" applyProtection="1">
      <alignment horizontal="center" wrapText="1"/>
      <protection locked="0"/>
    </xf>
    <xf numFmtId="0" fontId="22" fillId="2" borderId="0" xfId="0" applyFont="1" applyFill="1" applyAlignment="1">
      <alignment horizontal="right" wrapText="1"/>
    </xf>
    <xf numFmtId="0" fontId="9" fillId="2" borderId="0" xfId="0" applyFont="1" applyFill="1" applyAlignment="1">
      <alignment wrapText="1"/>
    </xf>
    <xf numFmtId="0" fontId="17" fillId="2" borderId="0" xfId="0" applyFont="1" applyFill="1" applyAlignment="1">
      <alignment horizontal="left" wrapText="1"/>
    </xf>
    <xf numFmtId="0" fontId="25" fillId="2" borderId="0" xfId="0" applyFont="1" applyFill="1" applyAlignment="1">
      <alignment horizontal="right" vertical="center" wrapText="1"/>
    </xf>
    <xf numFmtId="0" fontId="16" fillId="2" borderId="0" xfId="0" applyFont="1" applyFill="1" applyAlignment="1">
      <alignment horizontal="right" vertical="center" wrapText="1"/>
    </xf>
    <xf numFmtId="0" fontId="17" fillId="2" borderId="0" xfId="0" applyFont="1" applyFill="1" applyAlignment="1">
      <alignment horizontal="center" wrapText="1"/>
    </xf>
    <xf numFmtId="0" fontId="17" fillId="2" borderId="2" xfId="0" applyFont="1" applyFill="1" applyBorder="1" applyAlignment="1">
      <alignment horizontal="right" wrapText="1"/>
    </xf>
    <xf numFmtId="0" fontId="16" fillId="2" borderId="9" xfId="0" applyFont="1" applyFill="1" applyBorder="1" applyAlignment="1">
      <alignment vertical="center" wrapText="1"/>
    </xf>
    <xf numFmtId="0" fontId="16" fillId="2" borderId="0" xfId="0" applyFont="1" applyFill="1" applyAlignment="1">
      <alignment vertical="center" wrapText="1"/>
    </xf>
    <xf numFmtId="0" fontId="3" fillId="2" borderId="0" xfId="0" applyFont="1" applyFill="1" applyAlignment="1">
      <alignment horizontal="center" wrapText="1"/>
    </xf>
    <xf numFmtId="0" fontId="3" fillId="2" borderId="17" xfId="0" applyFont="1" applyFill="1" applyBorder="1" applyAlignment="1">
      <alignment horizontal="left" vertical="center" wrapText="1"/>
    </xf>
    <xf numFmtId="0" fontId="4" fillId="2" borderId="31" xfId="0" applyFont="1" applyFill="1" applyBorder="1" applyAlignment="1" applyProtection="1">
      <alignment horizontal="left" vertical="center" wrapText="1"/>
      <protection locked="0"/>
    </xf>
    <xf numFmtId="0" fontId="4" fillId="2" borderId="31" xfId="0" applyFont="1" applyFill="1" applyBorder="1" applyAlignment="1">
      <alignment horizontal="right" vertical="center" wrapText="1"/>
    </xf>
    <xf numFmtId="49" fontId="15" fillId="2" borderId="31" xfId="0" applyNumberFormat="1" applyFont="1" applyFill="1" applyBorder="1" applyAlignment="1" applyProtection="1">
      <alignment horizontal="center" vertical="center" wrapText="1"/>
      <protection locked="0"/>
    </xf>
    <xf numFmtId="0" fontId="17" fillId="0" borderId="2" xfId="0" applyFont="1" applyBorder="1" applyAlignment="1">
      <alignment wrapText="1"/>
    </xf>
    <xf numFmtId="0" fontId="17" fillId="2" borderId="0" xfId="0" applyFont="1" applyFill="1" applyAlignment="1">
      <alignment horizontal="right" wrapText="1"/>
    </xf>
    <xf numFmtId="0" fontId="2" fillId="2" borderId="0" xfId="0" applyFont="1" applyFill="1" applyAlignment="1">
      <alignment horizontal="center" vertical="center" wrapText="1"/>
    </xf>
    <xf numFmtId="0" fontId="17" fillId="3" borderId="33" xfId="0" applyFont="1" applyFill="1" applyBorder="1" applyAlignment="1">
      <alignment horizontal="center" vertical="center" wrapText="1"/>
    </xf>
    <xf numFmtId="8" fontId="15" fillId="3" borderId="24" xfId="0" applyNumberFormat="1" applyFont="1" applyFill="1" applyBorder="1" applyAlignment="1">
      <alignment horizontal="center" vertical="center" wrapText="1"/>
    </xf>
    <xf numFmtId="8" fontId="15" fillId="3" borderId="36" xfId="0" applyNumberFormat="1" applyFont="1" applyFill="1" applyBorder="1" applyAlignment="1">
      <alignment horizontal="center" vertical="center" wrapText="1"/>
    </xf>
    <xf numFmtId="8" fontId="15" fillId="3" borderId="37" xfId="0" applyNumberFormat="1"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16" fillId="3" borderId="34" xfId="0" applyFont="1" applyFill="1" applyBorder="1" applyAlignment="1">
      <alignment horizontal="left" vertical="center" wrapText="1"/>
    </xf>
    <xf numFmtId="0" fontId="21" fillId="3" borderId="0" xfId="0" applyFont="1" applyFill="1" applyAlignment="1">
      <alignment vertical="center" wrapText="1"/>
    </xf>
    <xf numFmtId="0" fontId="17" fillId="3" borderId="1" xfId="0" applyFont="1" applyFill="1" applyBorder="1" applyAlignment="1">
      <alignment vertical="center" wrapText="1"/>
    </xf>
    <xf numFmtId="0" fontId="16" fillId="3" borderId="35" xfId="0" applyFont="1" applyFill="1" applyBorder="1" applyAlignment="1">
      <alignment horizontal="left" vertical="center" wrapText="1"/>
    </xf>
    <xf numFmtId="0" fontId="3" fillId="0" borderId="1" xfId="0" applyFont="1" applyBorder="1" applyAlignment="1">
      <alignment horizontal="left" vertical="center" wrapText="1"/>
    </xf>
    <xf numFmtId="0" fontId="16" fillId="2" borderId="0" xfId="0" applyFont="1" applyFill="1" applyAlignment="1">
      <alignment horizontal="center" vertical="center" wrapText="1"/>
    </xf>
    <xf numFmtId="0" fontId="0" fillId="0" borderId="0" xfId="0" applyAlignment="1">
      <alignment horizontal="center" vertical="center" wrapText="1"/>
    </xf>
    <xf numFmtId="0" fontId="16" fillId="3" borderId="21" xfId="0" applyFont="1" applyFill="1" applyBorder="1" applyAlignment="1">
      <alignment horizontal="left" vertical="center" wrapText="1"/>
    </xf>
    <xf numFmtId="8" fontId="16" fillId="3" borderId="21" xfId="0" applyNumberFormat="1" applyFont="1" applyFill="1" applyBorder="1" applyAlignment="1">
      <alignment horizontal="center" vertical="center" wrapText="1"/>
    </xf>
    <xf numFmtId="8" fontId="16" fillId="3" borderId="20" xfId="0" applyNumberFormat="1" applyFont="1" applyFill="1" applyBorder="1" applyAlignment="1">
      <alignment horizontal="center" vertical="center" wrapText="1"/>
    </xf>
    <xf numFmtId="0" fontId="16" fillId="0" borderId="24" xfId="0" applyFont="1" applyBorder="1" applyAlignment="1">
      <alignment horizontal="left" vertical="center" wrapText="1"/>
    </xf>
    <xf numFmtId="0" fontId="17" fillId="0" borderId="0" xfId="0" applyFont="1" applyAlignment="1">
      <alignment vertical="center" wrapText="1"/>
    </xf>
    <xf numFmtId="1" fontId="0" fillId="0" borderId="0" xfId="0" applyNumberFormat="1" applyAlignment="1">
      <alignment horizontal="center" vertical="center" wrapText="1"/>
    </xf>
    <xf numFmtId="1" fontId="16" fillId="2" borderId="19" xfId="0" applyNumberFormat="1" applyFont="1" applyFill="1" applyBorder="1" applyAlignment="1">
      <alignment horizontal="center" vertical="center" wrapText="1"/>
    </xf>
    <xf numFmtId="1" fontId="15" fillId="2" borderId="22" xfId="1" applyNumberFormat="1" applyFont="1" applyFill="1" applyBorder="1" applyAlignment="1" applyProtection="1">
      <alignment horizontal="center" vertical="center" wrapText="1"/>
      <protection locked="0"/>
    </xf>
    <xf numFmtId="1" fontId="26" fillId="3" borderId="6" xfId="0" applyNumberFormat="1" applyFont="1" applyFill="1" applyBorder="1" applyAlignment="1">
      <alignment horizontal="center" vertical="center" wrapText="1"/>
    </xf>
    <xf numFmtId="1" fontId="15" fillId="2" borderId="21" xfId="0" applyNumberFormat="1" applyFont="1" applyFill="1" applyBorder="1" applyAlignment="1" applyProtection="1">
      <alignment horizontal="center" vertical="center" wrapText="1"/>
      <protection locked="0"/>
    </xf>
    <xf numFmtId="1" fontId="15" fillId="2" borderId="20" xfId="0" applyNumberFormat="1" applyFont="1" applyFill="1" applyBorder="1" applyAlignment="1" applyProtection="1">
      <alignment horizontal="center" vertical="center" wrapText="1"/>
      <protection locked="0"/>
    </xf>
    <xf numFmtId="1" fontId="18" fillId="3" borderId="0" xfId="0" applyNumberFormat="1" applyFont="1" applyFill="1" applyAlignment="1">
      <alignment horizontal="center" vertical="center" wrapText="1"/>
    </xf>
    <xf numFmtId="1" fontId="15" fillId="2" borderId="22" xfId="0" applyNumberFormat="1" applyFont="1" applyFill="1" applyBorder="1" applyAlignment="1" applyProtection="1">
      <alignment horizontal="center" vertical="center" wrapText="1"/>
      <protection locked="0"/>
    </xf>
    <xf numFmtId="1" fontId="15" fillId="2" borderId="34" xfId="0" applyNumberFormat="1" applyFont="1" applyFill="1" applyBorder="1" applyAlignment="1" applyProtection="1">
      <alignment horizontal="center" vertical="center" wrapText="1"/>
      <protection locked="0"/>
    </xf>
    <xf numFmtId="1" fontId="15" fillId="2" borderId="35" xfId="0" applyNumberFormat="1" applyFont="1" applyFill="1" applyBorder="1" applyAlignment="1" applyProtection="1">
      <alignment horizontal="center" vertical="center" wrapText="1"/>
      <protection locked="0"/>
    </xf>
    <xf numFmtId="1" fontId="15" fillId="2" borderId="1" xfId="0" applyNumberFormat="1" applyFont="1" applyFill="1" applyBorder="1" applyAlignment="1" applyProtection="1">
      <alignment horizontal="center" vertical="center" wrapText="1"/>
      <protection locked="0"/>
    </xf>
    <xf numFmtId="1" fontId="15" fillId="2" borderId="39" xfId="0" applyNumberFormat="1" applyFont="1" applyFill="1" applyBorder="1" applyAlignment="1" applyProtection="1">
      <alignment horizontal="center" vertical="center" wrapText="1"/>
      <protection locked="0"/>
    </xf>
    <xf numFmtId="1" fontId="15" fillId="2" borderId="40" xfId="0" applyNumberFormat="1" applyFont="1" applyFill="1" applyBorder="1" applyAlignment="1" applyProtection="1">
      <alignment horizontal="center" vertical="center" wrapText="1"/>
      <protection locked="0"/>
    </xf>
    <xf numFmtId="1" fontId="15" fillId="2" borderId="17" xfId="0" applyNumberFormat="1" applyFont="1" applyFill="1" applyBorder="1" applyAlignment="1" applyProtection="1">
      <alignment horizontal="center" vertical="center" wrapText="1"/>
      <protection locked="0"/>
    </xf>
    <xf numFmtId="1" fontId="15" fillId="2" borderId="41" xfId="0" applyNumberFormat="1" applyFont="1" applyFill="1" applyBorder="1" applyAlignment="1" applyProtection="1">
      <alignment horizontal="center" vertical="center" wrapText="1"/>
      <protection locked="0"/>
    </xf>
    <xf numFmtId="1" fontId="15" fillId="2" borderId="24" xfId="0" applyNumberFormat="1" applyFont="1" applyFill="1" applyBorder="1" applyAlignment="1" applyProtection="1">
      <alignment horizontal="center" vertical="center" wrapText="1"/>
      <protection locked="0"/>
    </xf>
    <xf numFmtId="1" fontId="4" fillId="2" borderId="16" xfId="0" applyNumberFormat="1" applyFont="1" applyFill="1" applyBorder="1" applyAlignment="1" applyProtection="1">
      <alignment horizontal="center" vertical="center" wrapText="1"/>
      <protection locked="0"/>
    </xf>
    <xf numFmtId="1" fontId="15" fillId="2" borderId="16" xfId="0" applyNumberFormat="1" applyFont="1" applyFill="1" applyBorder="1" applyAlignment="1" applyProtection="1">
      <alignment horizontal="center" vertical="center" wrapText="1"/>
      <protection locked="0"/>
    </xf>
    <xf numFmtId="1" fontId="15" fillId="0" borderId="24" xfId="0" applyNumberFormat="1" applyFont="1" applyBorder="1" applyAlignment="1" applyProtection="1">
      <alignment horizontal="center" vertical="center" wrapText="1"/>
      <protection locked="0"/>
    </xf>
    <xf numFmtId="1" fontId="4" fillId="2" borderId="21" xfId="0" applyNumberFormat="1" applyFont="1" applyFill="1" applyBorder="1" applyAlignment="1" applyProtection="1">
      <alignment horizontal="center" vertical="center" wrapText="1"/>
      <protection locked="0"/>
    </xf>
    <xf numFmtId="1" fontId="15" fillId="2" borderId="32" xfId="0" applyNumberFormat="1" applyFont="1" applyFill="1" applyBorder="1" applyAlignment="1" applyProtection="1">
      <alignment horizontal="center" vertical="center" wrapText="1"/>
      <protection locked="0"/>
    </xf>
    <xf numFmtId="1" fontId="19" fillId="3" borderId="31" xfId="0" applyNumberFormat="1" applyFont="1" applyFill="1" applyBorder="1" applyAlignment="1">
      <alignment horizontal="center" vertical="center" wrapText="1"/>
    </xf>
    <xf numFmtId="1" fontId="17" fillId="3" borderId="31" xfId="0" applyNumberFormat="1" applyFont="1" applyFill="1" applyBorder="1" applyAlignment="1">
      <alignment horizontal="center" vertical="center" wrapText="1"/>
    </xf>
    <xf numFmtId="1" fontId="15" fillId="3" borderId="25" xfId="0" applyNumberFormat="1" applyFont="1" applyFill="1" applyBorder="1" applyAlignment="1" applyProtection="1">
      <alignment horizontal="center" vertical="center" wrapText="1"/>
      <protection locked="0"/>
    </xf>
    <xf numFmtId="1" fontId="3" fillId="2" borderId="1" xfId="0" applyNumberFormat="1" applyFont="1" applyFill="1" applyBorder="1" applyAlignment="1" applyProtection="1">
      <alignment horizontal="center" vertical="center" wrapText="1"/>
      <protection locked="0"/>
    </xf>
    <xf numFmtId="1" fontId="3" fillId="3" borderId="1" xfId="0" applyNumberFormat="1" applyFont="1" applyFill="1" applyBorder="1" applyAlignment="1" applyProtection="1">
      <alignment horizontal="center" vertical="center" wrapText="1"/>
      <protection locked="0"/>
    </xf>
    <xf numFmtId="1" fontId="15" fillId="2" borderId="3" xfId="0" applyNumberFormat="1" applyFont="1" applyFill="1" applyBorder="1" applyAlignment="1" applyProtection="1">
      <alignment horizontal="center" vertical="center" wrapText="1"/>
      <protection locked="0"/>
    </xf>
    <xf numFmtId="1" fontId="15" fillId="2" borderId="4" xfId="0" applyNumberFormat="1" applyFont="1" applyFill="1" applyBorder="1" applyAlignment="1" applyProtection="1">
      <alignment horizontal="center" vertical="center" wrapText="1"/>
      <protection locked="0"/>
    </xf>
    <xf numFmtId="1" fontId="16" fillId="2" borderId="34" xfId="0" applyNumberFormat="1" applyFont="1" applyFill="1" applyBorder="1" applyAlignment="1" applyProtection="1">
      <alignment horizontal="center" vertical="center" wrapText="1"/>
      <protection locked="0"/>
    </xf>
    <xf numFmtId="1" fontId="16" fillId="3" borderId="34" xfId="0" applyNumberFormat="1" applyFont="1" applyFill="1" applyBorder="1" applyAlignment="1" applyProtection="1">
      <alignment horizontal="center" vertical="center" wrapText="1"/>
      <protection locked="0"/>
    </xf>
    <xf numFmtId="1" fontId="15" fillId="3" borderId="34" xfId="0" applyNumberFormat="1" applyFont="1" applyFill="1" applyBorder="1" applyAlignment="1" applyProtection="1">
      <alignment horizontal="center" vertical="center" wrapText="1"/>
      <protection locked="0"/>
    </xf>
    <xf numFmtId="1" fontId="15" fillId="2" borderId="31" xfId="0" applyNumberFormat="1" applyFont="1" applyFill="1" applyBorder="1" applyAlignment="1">
      <alignment horizontal="center" wrapText="1"/>
    </xf>
    <xf numFmtId="1" fontId="16" fillId="2" borderId="23" xfId="0" applyNumberFormat="1" applyFont="1" applyFill="1" applyBorder="1" applyAlignment="1">
      <alignment horizontal="center" vertical="center" wrapText="1"/>
    </xf>
    <xf numFmtId="1" fontId="23" fillId="2" borderId="23" xfId="0" applyNumberFormat="1" applyFont="1" applyFill="1" applyBorder="1" applyAlignment="1">
      <alignment horizontal="center" wrapText="1"/>
    </xf>
    <xf numFmtId="1" fontId="17" fillId="0" borderId="6" xfId="0" applyNumberFormat="1" applyFont="1" applyBorder="1" applyAlignment="1">
      <alignment wrapText="1"/>
    </xf>
    <xf numFmtId="1" fontId="15" fillId="2" borderId="6" xfId="0" applyNumberFormat="1" applyFont="1" applyFill="1" applyBorder="1" applyAlignment="1" applyProtection="1">
      <alignment horizontal="center" wrapText="1"/>
      <protection locked="0"/>
    </xf>
    <xf numFmtId="1" fontId="3" fillId="2" borderId="0" xfId="0" applyNumberFormat="1" applyFont="1" applyFill="1" applyAlignment="1">
      <alignment vertical="center" wrapText="1"/>
    </xf>
    <xf numFmtId="1" fontId="3" fillId="2" borderId="0" xfId="0" applyNumberFormat="1" applyFont="1" applyFill="1" applyAlignment="1">
      <alignment horizontal="right" wrapText="1"/>
    </xf>
    <xf numFmtId="1" fontId="17" fillId="0" borderId="10" xfId="0" applyNumberFormat="1" applyFont="1" applyBorder="1" applyAlignment="1">
      <alignment vertical="center" wrapText="1"/>
    </xf>
    <xf numFmtId="1" fontId="17" fillId="2" borderId="0" xfId="0" applyNumberFormat="1" applyFont="1" applyFill="1" applyAlignment="1">
      <alignment horizontal="right" wrapText="1"/>
    </xf>
    <xf numFmtId="0" fontId="16" fillId="2" borderId="22" xfId="0" applyFont="1" applyFill="1" applyBorder="1" applyAlignment="1">
      <alignment horizontal="left" vertical="center" wrapText="1"/>
    </xf>
    <xf numFmtId="0" fontId="16" fillId="2" borderId="17" xfId="0" applyFont="1" applyFill="1" applyBorder="1" applyAlignment="1">
      <alignment horizontal="left" vertical="center" wrapText="1"/>
    </xf>
    <xf numFmtId="164" fontId="15" fillId="2" borderId="21" xfId="0" applyNumberFormat="1" applyFont="1" applyFill="1" applyBorder="1" applyAlignment="1">
      <alignment horizontal="center" vertical="center" wrapText="1"/>
    </xf>
    <xf numFmtId="4" fontId="15" fillId="2" borderId="26" xfId="0" applyNumberFormat="1" applyFont="1" applyFill="1" applyBorder="1" applyAlignment="1">
      <alignment horizontal="center" vertical="center"/>
    </xf>
    <xf numFmtId="164" fontId="15" fillId="2" borderId="20" xfId="0" applyNumberFormat="1" applyFont="1" applyFill="1" applyBorder="1" applyAlignment="1">
      <alignment horizontal="center" vertical="center" wrapText="1"/>
    </xf>
    <xf numFmtId="164" fontId="15" fillId="2" borderId="16" xfId="0" applyNumberFormat="1" applyFont="1" applyFill="1" applyBorder="1" applyAlignment="1">
      <alignment horizontal="center" vertical="center" wrapText="1"/>
    </xf>
    <xf numFmtId="164" fontId="15" fillId="2" borderId="1" xfId="0" applyNumberFormat="1" applyFont="1" applyFill="1" applyBorder="1" applyAlignment="1">
      <alignment horizontal="center" vertical="center" wrapText="1"/>
    </xf>
    <xf numFmtId="0" fontId="16" fillId="2" borderId="36" xfId="0" applyFont="1" applyFill="1" applyBorder="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horizontal="right" vertical="center" wrapText="1"/>
    </xf>
    <xf numFmtId="0" fontId="17" fillId="0" borderId="23" xfId="0" applyFont="1" applyBorder="1" applyAlignment="1">
      <alignment horizontal="left" vertical="center" wrapText="1"/>
    </xf>
    <xf numFmtId="0" fontId="17" fillId="0" borderId="36" xfId="0" applyFont="1" applyBorder="1" applyAlignment="1">
      <alignment horizontal="left" vertical="center" wrapText="1"/>
    </xf>
    <xf numFmtId="0" fontId="16" fillId="2" borderId="23" xfId="1" applyFont="1" applyFill="1" applyBorder="1" applyAlignment="1">
      <alignment horizontal="left" vertical="center" wrapText="1"/>
    </xf>
    <xf numFmtId="0" fontId="16" fillId="2" borderId="36" xfId="1" applyFont="1" applyFill="1" applyBorder="1" applyAlignment="1">
      <alignment horizontal="left" vertical="center" wrapText="1"/>
    </xf>
    <xf numFmtId="0" fontId="3" fillId="2" borderId="23" xfId="1" applyFont="1" applyFill="1" applyBorder="1" applyAlignment="1">
      <alignment horizontal="left" vertical="center" wrapText="1"/>
    </xf>
    <xf numFmtId="0" fontId="16" fillId="2" borderId="17" xfId="0" applyFont="1" applyFill="1" applyBorder="1" applyAlignment="1" applyProtection="1">
      <alignment vertical="center" wrapText="1"/>
      <protection locked="0"/>
    </xf>
    <xf numFmtId="49" fontId="17" fillId="2" borderId="0" xfId="0" applyNumberFormat="1" applyFont="1" applyFill="1" applyAlignment="1">
      <alignment horizontal="right" wrapText="1"/>
    </xf>
    <xf numFmtId="14" fontId="17" fillId="0" borderId="0" xfId="0" applyNumberFormat="1" applyFont="1" applyAlignment="1">
      <alignment wrapText="1"/>
    </xf>
    <xf numFmtId="10" fontId="15" fillId="2" borderId="8" xfId="0" applyNumberFormat="1" applyFont="1" applyFill="1" applyBorder="1" applyAlignment="1" applyProtection="1">
      <alignment horizontal="center" wrapText="1"/>
      <protection locked="0"/>
    </xf>
    <xf numFmtId="0" fontId="0" fillId="0" borderId="23" xfId="0" applyBorder="1" applyAlignment="1" applyProtection="1">
      <alignment vertical="center" wrapText="1"/>
      <protection locked="0"/>
    </xf>
    <xf numFmtId="0" fontId="3" fillId="2" borderId="23" xfId="0" applyFont="1" applyFill="1" applyBorder="1" applyAlignment="1">
      <alignment horizontal="left" vertical="center" wrapText="1"/>
    </xf>
    <xf numFmtId="0" fontId="3" fillId="2" borderId="23" xfId="0" applyFont="1" applyFill="1" applyBorder="1" applyAlignment="1">
      <alignment vertical="center" wrapText="1"/>
    </xf>
    <xf numFmtId="0" fontId="27" fillId="3" borderId="23" xfId="0" applyFont="1" applyFill="1" applyBorder="1" applyAlignment="1">
      <alignment horizontal="center" vertical="center" wrapText="1"/>
    </xf>
    <xf numFmtId="0" fontId="3" fillId="2" borderId="7" xfId="0" applyFont="1" applyFill="1" applyBorder="1" applyAlignment="1">
      <alignment vertical="center" wrapText="1"/>
    </xf>
    <xf numFmtId="0" fontId="16" fillId="2" borderId="23" xfId="0" applyFont="1" applyFill="1" applyBorder="1" applyAlignment="1">
      <alignment vertical="center" wrapText="1"/>
    </xf>
    <xf numFmtId="0" fontId="16" fillId="2" borderId="23" xfId="0" applyFont="1" applyFill="1" applyBorder="1" applyAlignment="1">
      <alignment horizontal="left" vertical="center" wrapText="1"/>
    </xf>
    <xf numFmtId="0" fontId="3" fillId="2" borderId="31" xfId="0" applyFont="1" applyFill="1" applyBorder="1" applyAlignment="1">
      <alignment vertical="center" wrapText="1"/>
    </xf>
    <xf numFmtId="0" fontId="17" fillId="0" borderId="7" xfId="0" applyFont="1" applyBorder="1" applyAlignment="1">
      <alignment vertical="center" wrapText="1"/>
    </xf>
    <xf numFmtId="0" fontId="0" fillId="0" borderId="23" xfId="0" applyBorder="1" applyAlignment="1">
      <alignment vertical="center" wrapText="1"/>
    </xf>
    <xf numFmtId="0" fontId="17" fillId="0" borderId="23" xfId="0" applyFont="1" applyBorder="1" applyAlignment="1">
      <alignment vertical="center" wrapText="1"/>
    </xf>
    <xf numFmtId="49" fontId="0" fillId="0" borderId="23" xfId="0" applyNumberFormat="1" applyBorder="1" applyAlignment="1">
      <alignment vertical="center" wrapText="1"/>
    </xf>
    <xf numFmtId="0" fontId="16" fillId="2" borderId="1" xfId="0" applyFont="1" applyFill="1" applyBorder="1" applyAlignment="1">
      <alignment vertical="center" wrapText="1"/>
    </xf>
    <xf numFmtId="0" fontId="17" fillId="0" borderId="1" xfId="0" applyFont="1" applyBorder="1" applyAlignment="1">
      <alignment vertical="center" wrapText="1"/>
    </xf>
    <xf numFmtId="0" fontId="16" fillId="2" borderId="17" xfId="0" applyFont="1" applyFill="1" applyBorder="1" applyAlignment="1">
      <alignment vertical="center" wrapText="1"/>
    </xf>
    <xf numFmtId="0" fontId="16" fillId="2" borderId="69" xfId="0" applyFont="1" applyFill="1" applyBorder="1" applyAlignment="1">
      <alignment vertical="center" wrapText="1"/>
    </xf>
    <xf numFmtId="0" fontId="16" fillId="2" borderId="66" xfId="0" applyFont="1" applyFill="1" applyBorder="1" applyAlignment="1">
      <alignment horizontal="center" vertical="center" wrapText="1"/>
    </xf>
    <xf numFmtId="0" fontId="3" fillId="2" borderId="17" xfId="0" applyFont="1" applyFill="1" applyBorder="1" applyAlignment="1">
      <alignment vertical="center" wrapText="1"/>
    </xf>
    <xf numFmtId="0" fontId="3" fillId="2" borderId="79" xfId="0" applyFont="1" applyFill="1" applyBorder="1" applyAlignment="1">
      <alignment vertical="center" wrapText="1"/>
    </xf>
    <xf numFmtId="0" fontId="3" fillId="2" borderId="2" xfId="0" applyFont="1" applyFill="1" applyBorder="1" applyAlignment="1">
      <alignment vertical="center" wrapText="1"/>
    </xf>
    <xf numFmtId="0" fontId="17" fillId="0" borderId="3" xfId="0" applyFont="1" applyBorder="1" applyAlignment="1">
      <alignment vertical="center" wrapText="1"/>
    </xf>
    <xf numFmtId="0" fontId="3" fillId="2" borderId="31" xfId="0" applyFont="1" applyFill="1" applyBorder="1" applyAlignment="1">
      <alignment horizontal="left" vertical="center" wrapText="1"/>
    </xf>
    <xf numFmtId="0" fontId="16" fillId="2" borderId="42" xfId="0" applyFont="1" applyFill="1" applyBorder="1" applyAlignment="1">
      <alignment vertical="center" wrapText="1"/>
    </xf>
    <xf numFmtId="0" fontId="0" fillId="0" borderId="42" xfId="0" applyBorder="1" applyAlignment="1">
      <alignment vertical="center" wrapText="1"/>
    </xf>
    <xf numFmtId="0" fontId="16" fillId="2" borderId="31" xfId="0" applyFont="1" applyFill="1" applyBorder="1" applyAlignment="1">
      <alignment vertical="center" wrapText="1"/>
    </xf>
    <xf numFmtId="0" fontId="20" fillId="3" borderId="0" xfId="1" applyFont="1" applyFill="1" applyAlignment="1">
      <alignment horizontal="center" wrapText="1"/>
    </xf>
    <xf numFmtId="0" fontId="27" fillId="3" borderId="0" xfId="0" applyFont="1" applyFill="1" applyAlignment="1">
      <alignment horizontal="center" vertical="center" wrapText="1"/>
    </xf>
    <xf numFmtId="0" fontId="7" fillId="0" borderId="6" xfId="0" applyFont="1" applyBorder="1" applyAlignment="1">
      <alignment wrapText="1"/>
    </xf>
    <xf numFmtId="0" fontId="0" fillId="0" borderId="17" xfId="0" applyBorder="1" applyAlignment="1">
      <alignment vertical="center" wrapText="1"/>
    </xf>
    <xf numFmtId="0" fontId="3" fillId="2" borderId="24" xfId="0" applyFont="1" applyFill="1" applyBorder="1" applyAlignment="1">
      <alignment vertical="center" wrapText="1"/>
    </xf>
    <xf numFmtId="0" fontId="3" fillId="2" borderId="34" xfId="0" applyFont="1" applyFill="1" applyBorder="1" applyAlignment="1">
      <alignment vertical="center" wrapText="1"/>
    </xf>
    <xf numFmtId="8" fontId="16" fillId="2" borderId="79" xfId="0" applyNumberFormat="1" applyFont="1" applyFill="1" applyBorder="1" applyAlignment="1">
      <alignment horizontal="center" vertical="center" wrapText="1"/>
    </xf>
    <xf numFmtId="8" fontId="16" fillId="2" borderId="7" xfId="0" applyNumberFormat="1" applyFont="1" applyFill="1" applyBorder="1" applyAlignment="1">
      <alignment horizontal="center" vertical="center" wrapText="1"/>
    </xf>
    <xf numFmtId="164" fontId="16" fillId="2" borderId="42" xfId="0" applyNumberFormat="1" applyFont="1" applyFill="1" applyBorder="1" applyAlignment="1">
      <alignment horizontal="center" vertical="center" wrapText="1"/>
    </xf>
    <xf numFmtId="164" fontId="16" fillId="2" borderId="7" xfId="0" applyNumberFormat="1" applyFont="1" applyFill="1" applyBorder="1" applyAlignment="1">
      <alignment horizontal="center" vertical="center" wrapText="1"/>
    </xf>
    <xf numFmtId="0" fontId="16" fillId="2" borderId="24" xfId="0" applyFont="1" applyFill="1" applyBorder="1" applyAlignment="1">
      <alignment vertical="center" wrapText="1"/>
    </xf>
    <xf numFmtId="164" fontId="16" fillId="0" borderId="36" xfId="0" applyNumberFormat="1" applyFont="1" applyBorder="1" applyAlignment="1">
      <alignment horizontal="center" vertical="center" wrapText="1"/>
    </xf>
    <xf numFmtId="164" fontId="3" fillId="2" borderId="31" xfId="0" applyNumberFormat="1" applyFont="1" applyFill="1" applyBorder="1" applyAlignment="1">
      <alignment horizontal="center" vertical="center" wrapText="1"/>
    </xf>
    <xf numFmtId="8" fontId="3" fillId="2" borderId="7" xfId="0" applyNumberFormat="1" applyFont="1" applyFill="1" applyBorder="1" applyAlignment="1">
      <alignment horizontal="center" vertical="center" wrapText="1"/>
    </xf>
    <xf numFmtId="1" fontId="16" fillId="2" borderId="31" xfId="1" applyNumberFormat="1" applyFont="1" applyFill="1" applyBorder="1" applyAlignment="1">
      <alignment horizontal="center" vertical="center" wrapText="1"/>
    </xf>
    <xf numFmtId="1" fontId="17" fillId="0" borderId="23" xfId="0" applyNumberFormat="1" applyFont="1" applyBorder="1" applyAlignment="1">
      <alignment horizontal="center" vertical="center" wrapText="1"/>
    </xf>
    <xf numFmtId="1" fontId="16" fillId="2" borderId="23" xfId="1" applyNumberFormat="1" applyFont="1" applyFill="1" applyBorder="1" applyAlignment="1">
      <alignment horizontal="center" vertical="center" wrapText="1"/>
    </xf>
    <xf numFmtId="1" fontId="17" fillId="0" borderId="24" xfId="0" applyNumberFormat="1" applyFont="1" applyBorder="1" applyAlignment="1">
      <alignment horizontal="center" vertical="center" wrapText="1"/>
    </xf>
    <xf numFmtId="1" fontId="16" fillId="2" borderId="24" xfId="1" applyNumberFormat="1" applyFont="1" applyFill="1" applyBorder="1" applyAlignment="1">
      <alignment horizontal="center" vertical="center" wrapText="1"/>
    </xf>
    <xf numFmtId="1" fontId="3" fillId="2" borderId="24" xfId="0" applyNumberFormat="1" applyFont="1" applyFill="1" applyBorder="1" applyAlignment="1">
      <alignment horizontal="center" vertical="center" wrapText="1"/>
    </xf>
    <xf numFmtId="1" fontId="16" fillId="2" borderId="24" xfId="0" applyNumberFormat="1" applyFont="1" applyFill="1" applyBorder="1" applyAlignment="1">
      <alignment horizontal="center" vertical="center" wrapText="1"/>
    </xf>
    <xf numFmtId="1" fontId="3" fillId="0" borderId="23" xfId="0" applyNumberFormat="1" applyFont="1" applyBorder="1" applyAlignment="1">
      <alignment horizontal="center" vertical="center" wrapText="1"/>
    </xf>
    <xf numFmtId="1" fontId="3" fillId="0" borderId="17"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1" fontId="3" fillId="0" borderId="7" xfId="0" applyNumberFormat="1" applyFont="1" applyBorder="1" applyAlignment="1">
      <alignment horizontal="center" vertical="top" wrapText="1"/>
    </xf>
    <xf numFmtId="1" fontId="3" fillId="2" borderId="31" xfId="0" applyNumberFormat="1" applyFont="1" applyFill="1" applyBorder="1" applyAlignment="1">
      <alignment horizontal="center" vertical="center" wrapText="1"/>
    </xf>
    <xf numFmtId="164" fontId="3" fillId="2" borderId="23"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0" borderId="44" xfId="0" applyBorder="1" applyAlignment="1">
      <alignment vertical="center" wrapText="1"/>
    </xf>
    <xf numFmtId="0" fontId="28" fillId="2" borderId="0" xfId="0" applyFont="1" applyFill="1" applyAlignment="1">
      <alignment wrapText="1"/>
    </xf>
    <xf numFmtId="0" fontId="28" fillId="2" borderId="0" xfId="0" applyFont="1" applyFill="1" applyAlignment="1">
      <alignment horizontal="center" wrapText="1"/>
    </xf>
    <xf numFmtId="0" fontId="30" fillId="2" borderId="0" xfId="0" applyFont="1" applyFill="1" applyAlignment="1">
      <alignment horizontal="center" wrapText="1"/>
    </xf>
    <xf numFmtId="1" fontId="16" fillId="2" borderId="80" xfId="0" applyNumberFormat="1" applyFont="1" applyFill="1" applyBorder="1" applyAlignment="1">
      <alignment vertical="center" wrapText="1"/>
    </xf>
    <xf numFmtId="1" fontId="3" fillId="2" borderId="7" xfId="0" applyNumberFormat="1" applyFont="1" applyFill="1" applyBorder="1" applyAlignment="1">
      <alignment vertical="center" wrapText="1"/>
    </xf>
    <xf numFmtId="1" fontId="3" fillId="2" borderId="31" xfId="0" applyNumberFormat="1" applyFont="1" applyFill="1" applyBorder="1" applyAlignment="1">
      <alignment vertical="center" wrapText="1"/>
    </xf>
    <xf numFmtId="1" fontId="3" fillId="2" borderId="23" xfId="0" applyNumberFormat="1" applyFont="1" applyFill="1" applyBorder="1" applyAlignment="1">
      <alignment vertical="center" wrapText="1"/>
    </xf>
    <xf numFmtId="1" fontId="17" fillId="0" borderId="23" xfId="0" applyNumberFormat="1" applyFont="1" applyBorder="1" applyAlignment="1">
      <alignment vertical="center" wrapText="1"/>
    </xf>
    <xf numFmtId="1" fontId="3" fillId="2" borderId="36" xfId="0" applyNumberFormat="1" applyFont="1" applyFill="1" applyBorder="1" applyAlignment="1">
      <alignment vertical="center" wrapText="1"/>
    </xf>
    <xf numFmtId="1" fontId="16" fillId="2" borderId="42" xfId="0" applyNumberFormat="1" applyFont="1" applyFill="1" applyBorder="1" applyAlignment="1">
      <alignment vertical="center" wrapText="1"/>
    </xf>
    <xf numFmtId="1" fontId="3" fillId="2" borderId="33" xfId="0" applyNumberFormat="1" applyFont="1" applyFill="1" applyBorder="1" applyAlignment="1">
      <alignment vertical="center" wrapText="1"/>
    </xf>
    <xf numFmtId="1" fontId="3" fillId="2" borderId="17" xfId="0" applyNumberFormat="1" applyFont="1" applyFill="1" applyBorder="1" applyAlignment="1">
      <alignment vertical="center" wrapText="1"/>
    </xf>
    <xf numFmtId="1" fontId="3" fillId="2" borderId="1" xfId="0" applyNumberFormat="1" applyFont="1" applyFill="1" applyBorder="1" applyAlignment="1">
      <alignment vertical="center" wrapText="1"/>
    </xf>
    <xf numFmtId="1" fontId="17" fillId="0" borderId="7" xfId="0" applyNumberFormat="1" applyFont="1" applyBorder="1" applyAlignment="1">
      <alignment vertical="center" wrapText="1"/>
    </xf>
    <xf numFmtId="1" fontId="3" fillId="2" borderId="24" xfId="0" applyNumberFormat="1" applyFont="1" applyFill="1" applyBorder="1" applyAlignment="1">
      <alignment vertical="center" wrapText="1"/>
    </xf>
    <xf numFmtId="1" fontId="16" fillId="2" borderId="24" xfId="0" applyNumberFormat="1" applyFont="1" applyFill="1" applyBorder="1" applyAlignment="1">
      <alignment vertical="center" wrapText="1"/>
    </xf>
    <xf numFmtId="1" fontId="3" fillId="2" borderId="24" xfId="0" applyNumberFormat="1" applyFont="1" applyFill="1" applyBorder="1" applyAlignment="1">
      <alignment horizontal="left" vertical="center" wrapText="1"/>
    </xf>
    <xf numFmtId="1" fontId="3" fillId="2" borderId="23" xfId="0" applyNumberFormat="1" applyFont="1" applyFill="1" applyBorder="1" applyAlignment="1">
      <alignment horizontal="left" vertical="center" wrapText="1"/>
    </xf>
    <xf numFmtId="1" fontId="17" fillId="0" borderId="36" xfId="0" applyNumberFormat="1" applyFont="1" applyBorder="1" applyAlignment="1">
      <alignment horizontal="left" vertical="center" wrapText="1"/>
    </xf>
    <xf numFmtId="1" fontId="3" fillId="2" borderId="36" xfId="0" applyNumberFormat="1" applyFont="1" applyFill="1" applyBorder="1" applyAlignment="1">
      <alignment horizontal="left" vertical="center" wrapText="1"/>
    </xf>
    <xf numFmtId="1" fontId="3" fillId="2" borderId="74" xfId="0" applyNumberFormat="1" applyFont="1" applyFill="1" applyBorder="1" applyAlignment="1">
      <alignment horizontal="left" vertical="center" wrapText="1"/>
    </xf>
    <xf numFmtId="1" fontId="16" fillId="2" borderId="7" xfId="0" applyNumberFormat="1" applyFont="1" applyFill="1" applyBorder="1" applyAlignment="1">
      <alignment vertical="center" wrapText="1"/>
    </xf>
    <xf numFmtId="1" fontId="3" fillId="2" borderId="7" xfId="0" applyNumberFormat="1" applyFont="1" applyFill="1" applyBorder="1" applyAlignment="1">
      <alignment horizontal="center" vertical="center" wrapText="1"/>
    </xf>
    <xf numFmtId="1" fontId="3" fillId="2" borderId="23" xfId="0" applyNumberFormat="1" applyFont="1" applyFill="1" applyBorder="1" applyAlignment="1">
      <alignment horizontal="center" vertical="center" wrapText="1"/>
    </xf>
    <xf numFmtId="1" fontId="16" fillId="0" borderId="24" xfId="1" applyNumberFormat="1" applyFont="1" applyBorder="1" applyAlignment="1">
      <alignment horizontal="center" wrapText="1"/>
    </xf>
    <xf numFmtId="8" fontId="15" fillId="2" borderId="81" xfId="0" applyNumberFormat="1" applyFont="1" applyFill="1" applyBorder="1" applyAlignment="1">
      <alignment horizontal="center" vertical="center" wrapText="1"/>
    </xf>
    <xf numFmtId="8" fontId="15" fillId="2" borderId="82" xfId="0" applyNumberFormat="1" applyFont="1" applyFill="1" applyBorder="1" applyAlignment="1">
      <alignment horizontal="center" vertical="center" wrapText="1"/>
    </xf>
    <xf numFmtId="8" fontId="16" fillId="2" borderId="36" xfId="0" applyNumberFormat="1" applyFont="1" applyFill="1" applyBorder="1" applyAlignment="1">
      <alignment horizontal="center" vertical="center" wrapText="1"/>
    </xf>
    <xf numFmtId="1" fontId="16" fillId="2" borderId="34" xfId="0" applyNumberFormat="1" applyFont="1" applyFill="1" applyBorder="1" applyAlignment="1">
      <alignment horizontal="center" vertical="center" wrapText="1"/>
    </xf>
    <xf numFmtId="1" fontId="16" fillId="2" borderId="31" xfId="0" applyNumberFormat="1" applyFont="1" applyFill="1" applyBorder="1" applyAlignment="1">
      <alignment horizontal="left" vertical="center" wrapText="1"/>
    </xf>
    <xf numFmtId="1" fontId="16" fillId="2" borderId="23" xfId="0" applyNumberFormat="1" applyFont="1" applyFill="1" applyBorder="1" applyAlignment="1">
      <alignment horizontal="left" vertical="center" wrapText="1"/>
    </xf>
    <xf numFmtId="1" fontId="3" fillId="0" borderId="24" xfId="0" applyNumberFormat="1" applyFont="1" applyBorder="1" applyAlignment="1">
      <alignment horizontal="center" vertical="center" wrapText="1"/>
    </xf>
    <xf numFmtId="1" fontId="3" fillId="0" borderId="24" xfId="0" applyNumberFormat="1" applyFont="1" applyBorder="1" applyAlignment="1">
      <alignment horizontal="center"/>
    </xf>
    <xf numFmtId="1" fontId="3" fillId="0" borderId="0" xfId="0" applyNumberFormat="1" applyFont="1" applyAlignment="1">
      <alignment horizontal="center"/>
    </xf>
    <xf numFmtId="49" fontId="16" fillId="2" borderId="44" xfId="0" applyNumberFormat="1" applyFont="1" applyFill="1" applyBorder="1" applyAlignment="1">
      <alignment horizontal="center" vertical="center" wrapText="1"/>
    </xf>
    <xf numFmtId="0" fontId="0" fillId="0" borderId="44" xfId="0" applyBorder="1" applyAlignment="1">
      <alignment horizontal="center" vertical="center" wrapText="1"/>
    </xf>
    <xf numFmtId="0" fontId="17" fillId="2" borderId="0" xfId="0" applyFont="1" applyFill="1" applyAlignment="1">
      <alignment horizontal="left" wrapText="1"/>
    </xf>
    <xf numFmtId="0" fontId="0" fillId="0" borderId="0" xfId="0" applyAlignment="1">
      <alignment wrapText="1"/>
    </xf>
    <xf numFmtId="0" fontId="16" fillId="2"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16" fillId="2" borderId="20"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0" fillId="0" borderId="23" xfId="0" applyBorder="1" applyAlignment="1" applyProtection="1">
      <alignment vertical="center" wrapText="1"/>
      <protection locked="0"/>
    </xf>
    <xf numFmtId="0" fontId="0" fillId="0" borderId="36" xfId="0" applyBorder="1" applyAlignment="1" applyProtection="1">
      <alignment vertical="center" wrapText="1"/>
      <protection locked="0"/>
    </xf>
    <xf numFmtId="0" fontId="16" fillId="2" borderId="16" xfId="0" applyFont="1" applyFill="1" applyBorder="1" applyAlignment="1" applyProtection="1">
      <alignment horizontal="left" vertical="center" wrapText="1"/>
      <protection locked="0"/>
    </xf>
    <xf numFmtId="0" fontId="16" fillId="2" borderId="17" xfId="0" applyFont="1"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0" fillId="0" borderId="42" xfId="0" applyBorder="1" applyAlignment="1" applyProtection="1">
      <alignment vertical="center" wrapText="1"/>
      <protection locked="0"/>
    </xf>
    <xf numFmtId="0" fontId="16" fillId="2" borderId="0" xfId="0" applyFont="1" applyFill="1" applyAlignment="1">
      <alignment horizontal="center" vertical="center" wrapText="1"/>
    </xf>
    <xf numFmtId="0" fontId="0" fillId="0" borderId="0" xfId="0" applyAlignment="1">
      <alignment horizontal="center" vertical="center" wrapText="1"/>
    </xf>
    <xf numFmtId="0" fontId="0" fillId="0" borderId="23"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16" fillId="2" borderId="42" xfId="0" applyFont="1" applyFill="1" applyBorder="1" applyAlignment="1" applyProtection="1">
      <alignment horizontal="left" vertical="center" wrapText="1"/>
      <protection locked="0"/>
    </xf>
    <xf numFmtId="0" fontId="0" fillId="0" borderId="23" xfId="0" applyBorder="1" applyAlignment="1" applyProtection="1">
      <alignment wrapText="1"/>
      <protection locked="0"/>
    </xf>
    <xf numFmtId="0" fontId="0" fillId="0" borderId="36" xfId="0" applyBorder="1" applyAlignment="1" applyProtection="1">
      <alignment wrapText="1"/>
      <protection locked="0"/>
    </xf>
    <xf numFmtId="0" fontId="16" fillId="2" borderId="63" xfId="0" applyFont="1" applyFill="1" applyBorder="1" applyAlignment="1" applyProtection="1">
      <alignment horizontal="left" vertical="center" wrapText="1"/>
      <protection locked="0"/>
    </xf>
    <xf numFmtId="0" fontId="16" fillId="2" borderId="54" xfId="0" applyFont="1" applyFill="1" applyBorder="1" applyAlignment="1" applyProtection="1">
      <alignment horizontal="left" vertical="center" wrapText="1"/>
      <protection locked="0"/>
    </xf>
    <xf numFmtId="0" fontId="0" fillId="0" borderId="54" xfId="0" applyBorder="1" applyAlignment="1" applyProtection="1">
      <alignment wrapText="1"/>
      <protection locked="0"/>
    </xf>
    <xf numFmtId="0" fontId="0" fillId="0" borderId="55" xfId="0" applyBorder="1" applyAlignment="1" applyProtection="1">
      <alignment wrapText="1"/>
      <protection locked="0"/>
    </xf>
    <xf numFmtId="0" fontId="28" fillId="0" borderId="31" xfId="0" applyFont="1" applyBorder="1" applyAlignment="1">
      <alignment horizontal="center" vertical="center" wrapText="1"/>
    </xf>
    <xf numFmtId="0" fontId="28" fillId="0" borderId="31" xfId="0" applyFont="1" applyBorder="1" applyAlignment="1">
      <alignment vertical="center" wrapText="1"/>
    </xf>
    <xf numFmtId="0" fontId="10" fillId="2" borderId="11"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wrapText="1"/>
      <protection locked="0"/>
    </xf>
    <xf numFmtId="0" fontId="10" fillId="2" borderId="6"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left" vertical="center" wrapText="1"/>
      <protection locked="0"/>
    </xf>
    <xf numFmtId="0" fontId="3" fillId="2" borderId="1" xfId="0" applyFont="1" applyFill="1" applyBorder="1" applyAlignment="1">
      <alignment horizontal="left" wrapText="1"/>
    </xf>
    <xf numFmtId="0" fontId="9"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20" fillId="3" borderId="9"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2" xfId="0" applyFont="1" applyFill="1" applyBorder="1" applyAlignment="1">
      <alignment horizontal="center" vertical="center" wrapText="1"/>
    </xf>
    <xf numFmtId="0" fontId="3" fillId="2" borderId="20"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6" fillId="0" borderId="46" xfId="1" applyFont="1" applyBorder="1" applyAlignment="1">
      <alignment horizontal="left" wrapText="1"/>
    </xf>
    <xf numFmtId="0" fontId="16" fillId="0" borderId="47" xfId="1" applyFont="1" applyBorder="1" applyAlignment="1">
      <alignment horizontal="left" wrapText="1"/>
    </xf>
    <xf numFmtId="0" fontId="20" fillId="3" borderId="46" xfId="1" applyFont="1" applyFill="1" applyBorder="1" applyAlignment="1">
      <alignment horizontal="center" wrapText="1"/>
    </xf>
    <xf numFmtId="0" fontId="20" fillId="3" borderId="47" xfId="1" applyFont="1" applyFill="1" applyBorder="1" applyAlignment="1">
      <alignment horizontal="center" wrapText="1"/>
    </xf>
    <xf numFmtId="0" fontId="20" fillId="3" borderId="39" xfId="1" applyFont="1" applyFill="1" applyBorder="1" applyAlignment="1">
      <alignment horizontal="center" wrapText="1"/>
    </xf>
    <xf numFmtId="0" fontId="3" fillId="2" borderId="20" xfId="0" applyFont="1" applyFill="1" applyBorder="1" applyAlignment="1">
      <alignment vertical="center" wrapText="1"/>
    </xf>
    <xf numFmtId="0" fontId="3" fillId="2" borderId="23" xfId="0" applyFont="1" applyFill="1" applyBorder="1" applyAlignment="1">
      <alignment vertical="center" wrapText="1"/>
    </xf>
    <xf numFmtId="0" fontId="3" fillId="2" borderId="36" xfId="0" applyFont="1" applyFill="1" applyBorder="1" applyAlignment="1">
      <alignment vertical="center" wrapText="1"/>
    </xf>
    <xf numFmtId="0" fontId="20" fillId="3" borderId="8" xfId="0" applyFont="1" applyFill="1" applyBorder="1" applyAlignment="1">
      <alignment horizontal="center" vertical="center" wrapText="1"/>
    </xf>
    <xf numFmtId="0" fontId="17" fillId="0" borderId="6" xfId="0" applyFont="1" applyBorder="1" applyAlignment="1">
      <alignment horizontal="center" vertical="center" wrapText="1"/>
    </xf>
    <xf numFmtId="0" fontId="22" fillId="2" borderId="0" xfId="0" applyFont="1" applyFill="1" applyAlignment="1">
      <alignment horizontal="center" wrapText="1"/>
    </xf>
    <xf numFmtId="0" fontId="3" fillId="2" borderId="46" xfId="0" applyFont="1" applyFill="1" applyBorder="1" applyAlignment="1">
      <alignment vertical="center" wrapText="1"/>
    </xf>
    <xf numFmtId="0" fontId="3" fillId="2" borderId="47" xfId="0" applyFont="1" applyFill="1" applyBorder="1" applyAlignment="1">
      <alignment vertical="center" wrapText="1"/>
    </xf>
    <xf numFmtId="0" fontId="3" fillId="2" borderId="39" xfId="0" applyFont="1" applyFill="1" applyBorder="1" applyAlignment="1">
      <alignment vertical="center" wrapText="1"/>
    </xf>
    <xf numFmtId="8" fontId="15" fillId="2" borderId="8" xfId="0" applyNumberFormat="1" applyFont="1" applyFill="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3" fillId="2" borderId="48" xfId="0" applyFont="1" applyFill="1" applyBorder="1" applyAlignment="1">
      <alignment vertical="center" wrapText="1"/>
    </xf>
    <xf numFmtId="0" fontId="3" fillId="2" borderId="49" xfId="0" applyFont="1" applyFill="1" applyBorder="1" applyAlignment="1">
      <alignment vertical="center" wrapText="1"/>
    </xf>
    <xf numFmtId="0" fontId="2" fillId="2" borderId="0" xfId="0" applyFont="1" applyFill="1" applyAlignment="1">
      <alignment horizontal="right" wrapText="1"/>
    </xf>
    <xf numFmtId="0" fontId="16" fillId="2" borderId="0" xfId="0" applyFont="1" applyFill="1" applyAlignment="1">
      <alignment horizontal="right" wrapText="1"/>
    </xf>
    <xf numFmtId="0" fontId="20" fillId="3" borderId="50" xfId="0" applyFont="1" applyFill="1" applyBorder="1" applyAlignment="1">
      <alignment horizontal="center" vertical="center" wrapText="1"/>
    </xf>
    <xf numFmtId="0" fontId="27" fillId="3" borderId="51" xfId="0" applyFont="1" applyFill="1" applyBorder="1" applyAlignment="1">
      <alignment horizontal="center" vertical="center" wrapText="1"/>
    </xf>
    <xf numFmtId="0" fontId="27" fillId="3" borderId="52"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27" fillId="3" borderId="23" xfId="0" applyFont="1" applyFill="1" applyBorder="1" applyAlignment="1">
      <alignment horizontal="center" vertical="center" wrapText="1"/>
    </xf>
    <xf numFmtId="0" fontId="27" fillId="3" borderId="36" xfId="0" applyFont="1" applyFill="1" applyBorder="1" applyAlignment="1">
      <alignment horizontal="center" vertical="center" wrapText="1"/>
    </xf>
    <xf numFmtId="0" fontId="16" fillId="2" borderId="20"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36" xfId="0" applyFont="1" applyFill="1" applyBorder="1" applyAlignment="1">
      <alignment horizontal="left" vertical="center" wrapText="1"/>
    </xf>
    <xf numFmtId="0" fontId="16" fillId="2" borderId="20" xfId="0" applyFont="1" applyFill="1" applyBorder="1" applyAlignment="1">
      <alignment vertical="center" wrapText="1"/>
    </xf>
    <xf numFmtId="0" fontId="16" fillId="2" borderId="23" xfId="0" applyFont="1" applyFill="1" applyBorder="1" applyAlignment="1">
      <alignment vertical="center" wrapText="1"/>
    </xf>
    <xf numFmtId="0" fontId="16" fillId="2" borderId="36" xfId="0" applyFont="1" applyFill="1" applyBorder="1" applyAlignment="1">
      <alignment vertical="center" wrapText="1"/>
    </xf>
    <xf numFmtId="0" fontId="16" fillId="2" borderId="16" xfId="0" applyFont="1" applyFill="1" applyBorder="1" applyAlignment="1">
      <alignment vertical="center" wrapText="1"/>
    </xf>
    <xf numFmtId="0" fontId="16" fillId="2" borderId="17" xfId="0" applyFont="1" applyFill="1" applyBorder="1" applyAlignment="1">
      <alignment vertical="center" wrapText="1"/>
    </xf>
    <xf numFmtId="0" fontId="16" fillId="2" borderId="42" xfId="0" applyFont="1" applyFill="1" applyBorder="1" applyAlignment="1">
      <alignment vertical="center" wrapText="1"/>
    </xf>
    <xf numFmtId="0" fontId="3" fillId="2" borderId="21" xfId="0" applyFont="1" applyFill="1" applyBorder="1" applyAlignment="1">
      <alignment vertical="center" wrapText="1"/>
    </xf>
    <xf numFmtId="0" fontId="3" fillId="2" borderId="31" xfId="0" applyFont="1" applyFill="1" applyBorder="1" applyAlignment="1">
      <alignment vertical="center" wrapText="1"/>
    </xf>
    <xf numFmtId="0" fontId="3" fillId="2" borderId="33" xfId="0" applyFont="1" applyFill="1" applyBorder="1" applyAlignment="1">
      <alignment vertical="center" wrapText="1"/>
    </xf>
    <xf numFmtId="0" fontId="3" fillId="2" borderId="43"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3" fillId="2" borderId="8" xfId="0" applyFont="1" applyFill="1" applyBorder="1" applyAlignment="1">
      <alignment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0" fillId="0" borderId="23" xfId="0" applyBorder="1" applyAlignment="1">
      <alignment vertical="center" wrapText="1"/>
    </xf>
    <xf numFmtId="0" fontId="20" fillId="3" borderId="46"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0" fillId="3" borderId="39" xfId="0" applyFont="1" applyFill="1" applyBorder="1" applyAlignment="1">
      <alignment horizontal="center" vertical="center" wrapText="1"/>
    </xf>
    <xf numFmtId="49" fontId="3" fillId="2" borderId="20" xfId="0" applyNumberFormat="1" applyFont="1" applyFill="1" applyBorder="1" applyAlignment="1">
      <alignment vertical="center" wrapText="1"/>
    </xf>
    <xf numFmtId="0" fontId="0" fillId="0" borderId="36" xfId="0" applyBorder="1" applyAlignment="1">
      <alignment vertical="center" wrapText="1"/>
    </xf>
    <xf numFmtId="49" fontId="0" fillId="0" borderId="23" xfId="0" applyNumberFormat="1" applyBorder="1" applyAlignment="1">
      <alignment vertical="center" wrapText="1"/>
    </xf>
    <xf numFmtId="49" fontId="0" fillId="0" borderId="36" xfId="0" applyNumberFormat="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0" xfId="0" applyFont="1" applyFill="1" applyAlignment="1">
      <alignment horizontal="center" wrapText="1"/>
    </xf>
    <xf numFmtId="0" fontId="17" fillId="0" borderId="23" xfId="0" applyFont="1" applyBorder="1" applyAlignment="1">
      <alignment vertical="center" wrapText="1"/>
    </xf>
    <xf numFmtId="0" fontId="3" fillId="2" borderId="53" xfId="0" applyFont="1" applyFill="1" applyBorder="1" applyAlignment="1">
      <alignment vertical="center" wrapText="1"/>
    </xf>
    <xf numFmtId="0" fontId="3" fillId="2" borderId="54" xfId="0" applyFont="1" applyFill="1" applyBorder="1" applyAlignment="1">
      <alignment vertical="center" wrapText="1"/>
    </xf>
    <xf numFmtId="0" fontId="16" fillId="2" borderId="58" xfId="0" applyFont="1" applyFill="1" applyBorder="1" applyAlignment="1">
      <alignment horizontal="left" vertical="center" wrapText="1"/>
    </xf>
    <xf numFmtId="0" fontId="16" fillId="2" borderId="59" xfId="0" applyFont="1" applyFill="1" applyBorder="1" applyAlignment="1">
      <alignment horizontal="left" vertical="center" wrapText="1"/>
    </xf>
    <xf numFmtId="0" fontId="16" fillId="2" borderId="60" xfId="0" applyFont="1" applyFill="1" applyBorder="1" applyAlignment="1">
      <alignment horizontal="left" vertical="center" wrapText="1"/>
    </xf>
    <xf numFmtId="0" fontId="16" fillId="2" borderId="1" xfId="0" applyFont="1" applyFill="1" applyBorder="1" applyAlignment="1">
      <alignment vertical="center" wrapText="1"/>
    </xf>
    <xf numFmtId="0" fontId="17" fillId="0" borderId="1" xfId="0" applyFont="1" applyBorder="1" applyAlignment="1">
      <alignment vertical="center" wrapText="1"/>
    </xf>
    <xf numFmtId="0" fontId="16" fillId="2" borderId="8" xfId="0" applyFont="1" applyFill="1" applyBorder="1" applyAlignment="1">
      <alignment vertical="center" wrapText="1"/>
    </xf>
    <xf numFmtId="0" fontId="16" fillId="2" borderId="6" xfId="0" applyFont="1" applyFill="1" applyBorder="1" applyAlignment="1">
      <alignment vertical="center" wrapText="1"/>
    </xf>
    <xf numFmtId="0" fontId="16" fillId="2" borderId="57" xfId="0" applyFont="1" applyFill="1" applyBorder="1" applyAlignment="1">
      <alignment vertical="center" wrapText="1"/>
    </xf>
    <xf numFmtId="49" fontId="15" fillId="2" borderId="56" xfId="0" applyNumberFormat="1" applyFont="1" applyFill="1" applyBorder="1" applyAlignment="1" applyProtection="1">
      <alignment horizontal="left" vertical="center" wrapText="1"/>
      <protection locked="0"/>
    </xf>
    <xf numFmtId="49" fontId="15" fillId="2" borderId="31" xfId="0" applyNumberFormat="1" applyFont="1" applyFill="1" applyBorder="1" applyAlignment="1" applyProtection="1">
      <alignment horizontal="left" vertical="center" wrapText="1"/>
      <protection locked="0"/>
    </xf>
    <xf numFmtId="0" fontId="7" fillId="0" borderId="8" xfId="0" applyFont="1" applyBorder="1" applyAlignment="1">
      <alignment vertical="center" wrapText="1"/>
    </xf>
    <xf numFmtId="0" fontId="7" fillId="0" borderId="6" xfId="0" applyFont="1" applyBorder="1" applyAlignment="1">
      <alignment vertical="center" wrapText="1"/>
    </xf>
    <xf numFmtId="0" fontId="7" fillId="0" borderId="8" xfId="0" applyFont="1" applyBorder="1" applyAlignment="1">
      <alignment wrapText="1"/>
    </xf>
    <xf numFmtId="0" fontId="7" fillId="0" borderId="7" xfId="0" applyFont="1" applyBorder="1" applyAlignment="1">
      <alignment wrapText="1"/>
    </xf>
    <xf numFmtId="0" fontId="3" fillId="2" borderId="5" xfId="0" applyFont="1" applyFill="1" applyBorder="1" applyAlignment="1">
      <alignment horizontal="center" vertical="center" wrapText="1"/>
    </xf>
    <xf numFmtId="0" fontId="16" fillId="2" borderId="57"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9" xfId="0" applyFont="1" applyFill="1" applyBorder="1" applyAlignment="1">
      <alignment vertical="center" wrapText="1"/>
    </xf>
    <xf numFmtId="0" fontId="16" fillId="2" borderId="0" xfId="0" applyFont="1" applyFill="1" applyAlignment="1">
      <alignment vertical="center" wrapText="1"/>
    </xf>
    <xf numFmtId="0" fontId="3" fillId="2" borderId="0" xfId="0" applyFont="1" applyFill="1" applyAlignment="1">
      <alignment horizontal="left" wrapText="1"/>
    </xf>
    <xf numFmtId="0" fontId="0" fillId="0" borderId="0" xfId="0" applyAlignment="1">
      <alignment horizontal="left" wrapText="1"/>
    </xf>
    <xf numFmtId="49" fontId="3" fillId="2" borderId="0" xfId="0" applyNumberFormat="1" applyFont="1" applyFill="1" applyAlignment="1">
      <alignment horizontal="left" wrapText="1"/>
    </xf>
    <xf numFmtId="49" fontId="0" fillId="0" borderId="0" xfId="0" applyNumberFormat="1" applyAlignment="1">
      <alignment wrapText="1"/>
    </xf>
    <xf numFmtId="0" fontId="9" fillId="2" borderId="0" xfId="0" applyFont="1" applyFill="1" applyAlignment="1">
      <alignment horizont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10" xfId="0" applyFont="1" applyBorder="1" applyAlignment="1">
      <alignment horizontal="center" vertical="center" wrapText="1"/>
    </xf>
    <xf numFmtId="0" fontId="16" fillId="2" borderId="30" xfId="0" applyFont="1" applyFill="1" applyBorder="1" applyAlignment="1">
      <alignment vertical="center" wrapText="1"/>
    </xf>
    <xf numFmtId="0" fontId="16" fillId="2" borderId="69" xfId="0" applyFont="1" applyFill="1" applyBorder="1" applyAlignment="1">
      <alignment vertical="center" wrapText="1"/>
    </xf>
    <xf numFmtId="0" fontId="16" fillId="2" borderId="70" xfId="0" applyFont="1" applyFill="1" applyBorder="1" applyAlignment="1">
      <alignment vertical="center" wrapText="1"/>
    </xf>
    <xf numFmtId="0" fontId="18" fillId="3" borderId="44" xfId="0" applyFont="1" applyFill="1" applyBorder="1" applyAlignment="1">
      <alignment horizontal="center" vertical="center" wrapText="1"/>
    </xf>
    <xf numFmtId="0" fontId="3" fillId="2" borderId="67" xfId="0" applyFont="1" applyFill="1" applyBorder="1" applyAlignment="1">
      <alignment horizontal="left" vertical="center" wrapText="1"/>
    </xf>
    <xf numFmtId="0" fontId="3" fillId="2" borderId="68"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16" xfId="0" applyFont="1" applyFill="1" applyBorder="1" applyAlignment="1">
      <alignment vertical="center" wrapText="1"/>
    </xf>
    <xf numFmtId="0" fontId="3" fillId="2" borderId="17" xfId="0" applyFont="1" applyFill="1" applyBorder="1" applyAlignment="1">
      <alignment vertical="center" wrapText="1"/>
    </xf>
    <xf numFmtId="0" fontId="3" fillId="2" borderId="42" xfId="0" applyFont="1" applyFill="1" applyBorder="1" applyAlignment="1">
      <alignment vertical="center" wrapText="1"/>
    </xf>
    <xf numFmtId="0" fontId="16" fillId="2" borderId="7" xfId="0" applyFont="1" applyFill="1" applyBorder="1" applyAlignment="1">
      <alignment vertical="center" wrapText="1"/>
    </xf>
    <xf numFmtId="0" fontId="0" fillId="0" borderId="23" xfId="0" applyBorder="1" applyAlignment="1">
      <alignment horizontal="left" vertical="center" wrapText="1"/>
    </xf>
    <xf numFmtId="0" fontId="16" fillId="2" borderId="20" xfId="1" applyFont="1" applyFill="1" applyBorder="1" applyAlignment="1">
      <alignment vertical="center" wrapText="1"/>
    </xf>
    <xf numFmtId="0" fontId="16" fillId="2" borderId="23" xfId="1" applyFont="1" applyFill="1" applyBorder="1" applyAlignment="1">
      <alignment vertical="center" wrapText="1"/>
    </xf>
    <xf numFmtId="0" fontId="16" fillId="2" borderId="36" xfId="1" applyFont="1" applyFill="1" applyBorder="1" applyAlignment="1">
      <alignment vertical="center" wrapText="1"/>
    </xf>
    <xf numFmtId="0" fontId="3" fillId="2" borderId="23" xfId="1" applyFont="1" applyFill="1" applyBorder="1" applyAlignment="1">
      <alignment horizontal="left" vertical="center" wrapText="1"/>
    </xf>
    <xf numFmtId="0" fontId="17" fillId="0" borderId="23" xfId="0" applyFont="1" applyBorder="1" applyAlignment="1">
      <alignment horizontal="left" vertical="center" wrapText="1"/>
    </xf>
    <xf numFmtId="0" fontId="17" fillId="0" borderId="36" xfId="0" applyFont="1" applyBorder="1" applyAlignment="1">
      <alignment horizontal="left" vertical="center" wrapText="1"/>
    </xf>
    <xf numFmtId="0" fontId="16" fillId="2" borderId="23" xfId="1" applyFont="1" applyFill="1" applyBorder="1" applyAlignment="1">
      <alignment horizontal="left" vertical="center" wrapText="1"/>
    </xf>
    <xf numFmtId="49" fontId="3" fillId="2" borderId="23" xfId="1" applyNumberFormat="1" applyFont="1" applyFill="1" applyBorder="1" applyAlignment="1">
      <alignment horizontal="left" vertical="center" wrapText="1"/>
    </xf>
    <xf numFmtId="49" fontId="16" fillId="2" borderId="23" xfId="1" applyNumberFormat="1" applyFont="1" applyFill="1" applyBorder="1" applyAlignment="1">
      <alignment horizontal="left" vertical="center" wrapText="1"/>
    </xf>
    <xf numFmtId="0" fontId="3" fillId="0" borderId="8" xfId="0" applyFont="1" applyBorder="1" applyAlignment="1">
      <alignment horizontal="left" vertical="center" wrapText="1"/>
    </xf>
    <xf numFmtId="0" fontId="17" fillId="0" borderId="6" xfId="0" applyFont="1" applyBorder="1" applyAlignment="1">
      <alignment horizontal="left" vertical="center" wrapText="1"/>
    </xf>
    <xf numFmtId="0" fontId="16" fillId="2" borderId="20" xfId="1" applyFont="1" applyFill="1" applyBorder="1" applyAlignment="1">
      <alignment horizontal="left" vertical="center" wrapText="1"/>
    </xf>
    <xf numFmtId="0" fontId="16" fillId="2" borderId="36" xfId="1" applyFont="1" applyFill="1" applyBorder="1" applyAlignment="1">
      <alignment horizontal="left" vertical="center" wrapText="1"/>
    </xf>
    <xf numFmtId="49" fontId="16" fillId="2" borderId="23" xfId="0" applyNumberFormat="1" applyFont="1" applyFill="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0" borderId="36" xfId="0" applyFont="1" applyBorder="1" applyAlignment="1">
      <alignment horizontal="left" vertical="center" wrapText="1"/>
    </xf>
    <xf numFmtId="49" fontId="16" fillId="2" borderId="23" xfId="0" quotePrefix="1" applyNumberFormat="1"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2" borderId="64"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0" borderId="1" xfId="0" applyFont="1" applyBorder="1" applyAlignment="1">
      <alignment horizontal="left" vertical="center" wrapText="1"/>
    </xf>
    <xf numFmtId="49" fontId="16" fillId="2" borderId="36" xfId="1" applyNumberFormat="1" applyFont="1" applyFill="1" applyBorder="1" applyAlignment="1">
      <alignment horizontal="left" vertical="center" wrapText="1"/>
    </xf>
    <xf numFmtId="0" fontId="16" fillId="2" borderId="61" xfId="1" applyFont="1" applyFill="1" applyBorder="1" applyAlignment="1">
      <alignment horizontal="left" vertical="center" wrapText="1"/>
    </xf>
    <xf numFmtId="0" fontId="16" fillId="2" borderId="62" xfId="1" applyFont="1" applyFill="1" applyBorder="1" applyAlignment="1">
      <alignment horizontal="left" vertical="center" wrapText="1"/>
    </xf>
    <xf numFmtId="0" fontId="3" fillId="0" borderId="8"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18" fillId="3" borderId="21" xfId="0" applyFont="1" applyFill="1" applyBorder="1" applyAlignment="1">
      <alignment horizontal="center" vertical="center" wrapText="1"/>
    </xf>
    <xf numFmtId="0" fontId="0" fillId="0" borderId="31" xfId="0" applyBorder="1" applyAlignment="1">
      <alignment horizontal="center" vertical="center" wrapText="1"/>
    </xf>
    <xf numFmtId="0" fontId="20" fillId="3" borderId="71" xfId="0" applyFont="1" applyFill="1" applyBorder="1" applyAlignment="1">
      <alignment horizontal="center"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18" fillId="3" borderId="9"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69" xfId="0" applyFont="1" applyFill="1" applyBorder="1" applyAlignment="1">
      <alignment horizontal="center" vertical="center" wrapText="1"/>
    </xf>
    <xf numFmtId="0" fontId="16" fillId="2" borderId="72" xfId="0" applyFont="1" applyFill="1" applyBorder="1" applyAlignment="1">
      <alignment vertical="center" wrapText="1"/>
    </xf>
    <xf numFmtId="0" fontId="16" fillId="2" borderId="73" xfId="0" applyFont="1" applyFill="1" applyBorder="1" applyAlignment="1">
      <alignment vertical="center" wrapText="1"/>
    </xf>
    <xf numFmtId="0" fontId="17" fillId="0" borderId="36" xfId="0" applyFont="1" applyBorder="1" applyAlignment="1">
      <alignment vertical="center" wrapText="1"/>
    </xf>
    <xf numFmtId="0" fontId="3" fillId="2" borderId="58" xfId="0" applyFont="1" applyFill="1" applyBorder="1" applyAlignment="1">
      <alignment vertical="center" wrapText="1"/>
    </xf>
    <xf numFmtId="0" fontId="3" fillId="2" borderId="59" xfId="0" applyFont="1" applyFill="1" applyBorder="1" applyAlignment="1">
      <alignment vertical="center" wrapText="1"/>
    </xf>
    <xf numFmtId="0" fontId="3" fillId="2" borderId="55" xfId="0" applyFont="1" applyFill="1" applyBorder="1" applyAlignment="1">
      <alignment vertical="center" wrapText="1"/>
    </xf>
    <xf numFmtId="0" fontId="18" fillId="3" borderId="8" xfId="0" applyFont="1" applyFill="1" applyBorder="1" applyAlignment="1">
      <alignment horizontal="center" vertical="center" wrapText="1"/>
    </xf>
    <xf numFmtId="0" fontId="0" fillId="0" borderId="6" xfId="0" applyBorder="1" applyAlignment="1">
      <alignment horizontal="center" vertical="center" wrapText="1"/>
    </xf>
    <xf numFmtId="0" fontId="3" fillId="2" borderId="72" xfId="0" applyFont="1" applyFill="1" applyBorder="1" applyAlignment="1">
      <alignment vertical="center" wrapText="1"/>
    </xf>
    <xf numFmtId="0" fontId="18" fillId="3" borderId="20" xfId="0" applyFont="1" applyFill="1" applyBorder="1" applyAlignment="1">
      <alignment horizontal="center" vertical="center" wrapText="1"/>
    </xf>
    <xf numFmtId="0" fontId="0" fillId="0" borderId="23" xfId="0" applyBorder="1" applyAlignment="1">
      <alignment horizontal="center" vertical="center" wrapText="1"/>
    </xf>
    <xf numFmtId="0" fontId="3" fillId="2" borderId="63"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74" xfId="0" applyFont="1" applyFill="1" applyBorder="1" applyAlignment="1">
      <alignment horizontal="left" vertical="center" wrapText="1"/>
    </xf>
    <xf numFmtId="0" fontId="16" fillId="2" borderId="53" xfId="0" applyFont="1" applyFill="1" applyBorder="1" applyAlignment="1">
      <alignment vertical="center" wrapText="1"/>
    </xf>
    <xf numFmtId="0" fontId="16" fillId="2" borderId="54" xfId="0" applyFont="1" applyFill="1" applyBorder="1" applyAlignment="1">
      <alignment vertical="center" wrapText="1"/>
    </xf>
    <xf numFmtId="0" fontId="3" fillId="2" borderId="50" xfId="0" applyFont="1" applyFill="1" applyBorder="1" applyAlignment="1">
      <alignment vertical="center" wrapText="1"/>
    </xf>
    <xf numFmtId="0" fontId="3" fillId="2" borderId="51" xfId="0" applyFont="1" applyFill="1" applyBorder="1" applyAlignment="1">
      <alignment vertical="center" wrapText="1"/>
    </xf>
    <xf numFmtId="8" fontId="15" fillId="2" borderId="77" xfId="0" applyNumberFormat="1" applyFont="1" applyFill="1" applyBorder="1" applyAlignment="1">
      <alignment horizontal="center" vertical="center" wrapText="1"/>
    </xf>
    <xf numFmtId="0" fontId="0" fillId="0" borderId="78" xfId="0" applyBorder="1" applyAlignment="1">
      <alignment horizontal="center" vertical="center" wrapText="1"/>
    </xf>
    <xf numFmtId="1" fontId="15" fillId="2" borderId="4" xfId="0" applyNumberFormat="1" applyFont="1" applyFill="1" applyBorder="1" applyAlignment="1">
      <alignment horizontal="center" vertical="center" wrapText="1"/>
    </xf>
    <xf numFmtId="1" fontId="15" fillId="2" borderId="3" xfId="0" applyNumberFormat="1" applyFont="1" applyFill="1" applyBorder="1" applyAlignment="1">
      <alignment horizontal="center" vertical="center" wrapText="1"/>
    </xf>
    <xf numFmtId="8" fontId="16" fillId="2" borderId="75" xfId="0" applyNumberFormat="1" applyFont="1" applyFill="1" applyBorder="1" applyAlignment="1">
      <alignment horizontal="center" vertical="center" wrapText="1"/>
    </xf>
    <xf numFmtId="8" fontId="16" fillId="2" borderId="76" xfId="0" applyNumberFormat="1" applyFont="1" applyFill="1" applyBorder="1" applyAlignment="1">
      <alignment horizontal="center" vertical="center" wrapText="1"/>
    </xf>
    <xf numFmtId="8" fontId="16" fillId="2" borderId="4"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horizontal="center" vertical="center" wrapText="1"/>
    </xf>
    <xf numFmtId="0" fontId="16" fillId="2" borderId="25"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3" fillId="2" borderId="52" xfId="0" applyFont="1" applyFill="1" applyBorder="1" applyAlignment="1">
      <alignment vertical="center" wrapText="1"/>
    </xf>
    <xf numFmtId="0" fontId="16" fillId="2" borderId="13" xfId="0" applyFont="1" applyFill="1" applyBorder="1" applyAlignment="1">
      <alignment vertical="center" wrapText="1"/>
    </xf>
    <xf numFmtId="0" fontId="16" fillId="2" borderId="14" xfId="0" applyFont="1" applyFill="1" applyBorder="1" applyAlignment="1">
      <alignment vertical="center" wrapText="1"/>
    </xf>
    <xf numFmtId="0" fontId="16" fillId="2" borderId="15" xfId="0" applyFont="1" applyFill="1" applyBorder="1" applyAlignment="1">
      <alignment vertical="center" wrapText="1"/>
    </xf>
    <xf numFmtId="0" fontId="3" fillId="2" borderId="60" xfId="0" applyFont="1" applyFill="1" applyBorder="1" applyAlignment="1">
      <alignment vertical="center" wrapText="1"/>
    </xf>
    <xf numFmtId="0" fontId="16" fillId="2" borderId="34" xfId="0" applyFont="1" applyFill="1" applyBorder="1" applyAlignment="1">
      <alignment vertical="center" wrapText="1"/>
    </xf>
    <xf numFmtId="0" fontId="0" fillId="0" borderId="34" xfId="0" applyBorder="1" applyAlignment="1">
      <alignment vertical="center" wrapText="1"/>
    </xf>
    <xf numFmtId="0" fontId="28" fillId="2" borderId="0" xfId="0" applyFont="1" applyFill="1" applyAlignment="1">
      <alignment wrapText="1"/>
    </xf>
    <xf numFmtId="0" fontId="29" fillId="0" borderId="0" xfId="0" applyFont="1" applyAlignment="1">
      <alignment wrapText="1"/>
    </xf>
    <xf numFmtId="0" fontId="16" fillId="2" borderId="5" xfId="0" applyFont="1" applyFill="1" applyBorder="1" applyAlignment="1">
      <alignment horizontal="center" vertical="center" wrapText="1"/>
    </xf>
    <xf numFmtId="0" fontId="0" fillId="0" borderId="5" xfId="0" applyBorder="1" applyAlignment="1">
      <alignment horizontal="center" wrapText="1"/>
    </xf>
    <xf numFmtId="0" fontId="0" fillId="0" borderId="54"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3" fillId="2" borderId="8" xfId="0" applyFont="1" applyFill="1" applyBorder="1" applyAlignment="1">
      <alignment horizontal="left" vertical="center" wrapText="1"/>
    </xf>
    <xf numFmtId="0" fontId="0" fillId="0" borderId="7" xfId="0" applyBorder="1" applyAlignment="1">
      <alignment horizontal="left" vertical="center" wrapText="1"/>
    </xf>
    <xf numFmtId="0" fontId="16" fillId="2" borderId="55" xfId="0" applyFont="1" applyFill="1" applyBorder="1" applyAlignment="1">
      <alignment vertical="center" wrapText="1"/>
    </xf>
    <xf numFmtId="0" fontId="17" fillId="0" borderId="0" xfId="0" applyFont="1" applyAlignment="1">
      <alignment wrapText="1"/>
    </xf>
    <xf numFmtId="0" fontId="17" fillId="0" borderId="69" xfId="0" applyFont="1" applyBorder="1" applyAlignment="1">
      <alignment wrapText="1"/>
    </xf>
  </cellXfs>
  <cellStyles count="3">
    <cellStyle name="Normal" xfId="0" builtinId="0" customBuiltin="1"/>
    <cellStyle name="Normal 2" xfId="1"/>
    <cellStyle name="Normal 3" xfId="2"/>
  </cellStyles>
  <dxfs count="6">
    <dxf>
      <font>
        <sz val="8"/>
        <color theme="1" tint="0.14996795556505021"/>
      </font>
      <fill>
        <patternFill>
          <bgColor theme="9" tint="0.59996337778862885"/>
        </patternFill>
      </fill>
      <border diagonalUp="0" diagonalDown="0">
        <top style="thin">
          <color theme="0"/>
        </top>
        <bottom style="thin">
          <color theme="0"/>
        </bottom>
        <vertical style="thin">
          <color theme="0"/>
        </vertical>
      </border>
    </dxf>
    <dxf>
      <font>
        <sz val="8"/>
        <color theme="1" tint="0.14996795556505021"/>
      </font>
      <fill>
        <patternFill>
          <bgColor theme="9" tint="0.79998168889431442"/>
        </patternFill>
      </fill>
      <border diagonalUp="0" diagonalDown="0">
        <top style="thin">
          <color theme="0"/>
        </top>
        <bottom style="thin">
          <color theme="0"/>
        </bottom>
        <vertical style="thin">
          <color theme="0"/>
        </vertical>
        <horizontal style="thin">
          <color theme="0"/>
        </horizontal>
      </border>
    </dxf>
    <dxf>
      <font>
        <sz val="8"/>
        <color theme="1" tint="0.14996795556505021"/>
      </font>
    </dxf>
    <dxf>
      <font>
        <sz val="8"/>
        <color theme="0"/>
      </font>
      <fill>
        <patternFill>
          <bgColor theme="7"/>
        </patternFill>
      </fill>
      <border diagonalUp="0" diagonalDown="0">
        <top style="medium">
          <color theme="0"/>
        </top>
        <vertical style="thin">
          <color theme="0"/>
        </vertical>
      </border>
    </dxf>
    <dxf>
      <font>
        <sz val="8"/>
        <color theme="0"/>
      </font>
      <fill>
        <patternFill>
          <bgColor theme="7"/>
        </patternFill>
      </fill>
      <border diagonalUp="0" diagonalDown="0">
        <bottom style="medium">
          <color theme="0"/>
        </bottom>
        <vertical style="thin">
          <color theme="0"/>
        </vertical>
      </border>
    </dxf>
    <dxf>
      <font>
        <sz val="8"/>
        <color theme="1" tint="0.14996795556505021"/>
      </font>
    </dxf>
  </dxfs>
  <tableStyles count="1" defaultTableStyle="TableStyleMedium9" defaultPivotStyle="PivotStyleLight16">
    <tableStyle name="Table Style 1" pivot="0" count="6">
      <tableStyleElement type="wholeTable" dxfId="5"/>
      <tableStyleElement type="headerRow" dxfId="4"/>
      <tableStyleElement type="totalRow" dxfId="3"/>
      <tableStyleElement type="fir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55033</xdr:colOff>
      <xdr:row>0</xdr:row>
      <xdr:rowOff>29633</xdr:rowOff>
    </xdr:from>
    <xdr:to>
      <xdr:col>4</xdr:col>
      <xdr:colOff>1016001</xdr:colOff>
      <xdr:row>0</xdr:row>
      <xdr:rowOff>1354667</xdr:rowOff>
    </xdr:to>
    <xdr:pic>
      <xdr:nvPicPr>
        <xdr:cNvPr id="2051" name="Picture 1">
          <a:extLst>
            <a:ext uri="{FF2B5EF4-FFF2-40B4-BE49-F238E27FC236}">
              <a16:creationId xmlns:a16="http://schemas.microsoft.com/office/drawing/2014/main" xmlns="" id="{6AD89271-994A-A506-C92A-2870F6A8A4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33" y="29633"/>
          <a:ext cx="6993468" cy="1325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rrency">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stom 1">
      <a:majorFont>
        <a:latin typeface="Calibri"/>
        <a:ea typeface=""/>
        <a:cs typeface=""/>
      </a:majorFont>
      <a:minorFont>
        <a:latin typeface="Calibri"/>
        <a:ea typeface=""/>
        <a:cs typeface=""/>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blip xmlns:r="http://schemas.openxmlformats.org/officeDocument/2006/relationships" r:embed="rId1">
            <a:duotone>
              <a:schemeClr val="phClr">
                <a:tint val="90000"/>
                <a:satMod val="120000"/>
              </a:schemeClr>
              <a:schemeClr val="phClr">
                <a:tint val="84000"/>
                <a:shade val="97000"/>
                <a:satMod val="130000"/>
              </a:schemeClr>
            </a:duotone>
          </a:blip>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6"/>
    <pageSetUpPr autoPageBreaks="0"/>
  </sheetPr>
  <dimension ref="A1:N353"/>
  <sheetViews>
    <sheetView showGridLines="0" showZeros="0" tabSelected="1" showRuler="0" showWhiteSpace="0" view="pageBreakPreview" topLeftCell="B2" zoomScaleNormal="100" zoomScaleSheetLayoutView="100" workbookViewId="0">
      <selection activeCell="E6" sqref="E6:J6"/>
    </sheetView>
  </sheetViews>
  <sheetFormatPr defaultColWidth="9.140625" defaultRowHeight="21.75" customHeight="1"/>
  <cols>
    <col min="1" max="1" width="15.140625" style="105" customWidth="1"/>
    <col min="2" max="2" width="24.42578125" style="10" customWidth="1"/>
    <col min="3" max="3" width="16.7109375" style="10" customWidth="1"/>
    <col min="4" max="4" width="34.28515625" style="10" customWidth="1"/>
    <col min="5" max="5" width="39.85546875" style="10" customWidth="1"/>
    <col min="6" max="6" width="29.140625" style="10" customWidth="1"/>
    <col min="7" max="7" width="21.140625" style="10" customWidth="1"/>
    <col min="8" max="8" width="21.42578125" style="108" customWidth="1"/>
    <col min="9" max="9" width="15.7109375" style="177" customWidth="1"/>
    <col min="10" max="10" width="17.42578125" style="118" customWidth="1"/>
    <col min="11" max="13" width="9.140625" style="10" customWidth="1"/>
    <col min="14" max="14" width="14.28515625" style="10" customWidth="1"/>
    <col min="15" max="16384" width="9.140625" style="10"/>
  </cols>
  <sheetData>
    <row r="1" spans="1:14" ht="240" customHeight="1">
      <c r="A1" s="287"/>
      <c r="B1" s="288"/>
      <c r="C1" s="288"/>
      <c r="D1" s="288"/>
      <c r="E1" s="288"/>
      <c r="F1" s="288"/>
      <c r="G1" s="288"/>
      <c r="H1" s="288"/>
      <c r="I1" s="288"/>
      <c r="J1" s="288"/>
    </row>
    <row r="2" spans="1:14" s="4" customFormat="1" ht="31.5" customHeight="1">
      <c r="A2" s="119"/>
      <c r="B2" s="299" t="s">
        <v>266</v>
      </c>
      <c r="C2" s="300"/>
      <c r="D2" s="300"/>
      <c r="E2" s="300"/>
      <c r="F2" s="300"/>
      <c r="G2" s="300"/>
      <c r="H2" s="300"/>
      <c r="I2" s="300"/>
      <c r="J2" s="300"/>
      <c r="K2" s="3"/>
      <c r="L2" s="3"/>
    </row>
    <row r="3" spans="1:14" s="4" customFormat="1" ht="31.5" customHeight="1">
      <c r="A3" s="119"/>
      <c r="B3" s="131"/>
      <c r="C3" s="132"/>
      <c r="D3" s="310" t="s">
        <v>343</v>
      </c>
      <c r="E3" s="311"/>
      <c r="F3" s="311"/>
      <c r="G3" s="311"/>
      <c r="H3" s="132"/>
      <c r="I3" s="138"/>
      <c r="J3" s="132"/>
      <c r="K3" s="3"/>
      <c r="L3" s="3"/>
    </row>
    <row r="4" spans="1:14" s="7" customFormat="1" ht="21.75" customHeight="1">
      <c r="A4" s="295" t="s">
        <v>0</v>
      </c>
      <c r="B4" s="296"/>
      <c r="C4" s="296"/>
      <c r="D4" s="303"/>
      <c r="E4" s="291" t="s">
        <v>1</v>
      </c>
      <c r="F4" s="293"/>
      <c r="G4" s="293"/>
      <c r="H4" s="293"/>
      <c r="I4" s="293"/>
      <c r="J4" s="294"/>
      <c r="M4" s="1"/>
      <c r="N4" s="1"/>
    </row>
    <row r="5" spans="1:14" s="7" customFormat="1" ht="21.75" customHeight="1">
      <c r="A5" s="295" t="s">
        <v>2</v>
      </c>
      <c r="B5" s="296"/>
      <c r="C5" s="296"/>
      <c r="D5" s="303"/>
      <c r="E5" s="295" t="s">
        <v>2</v>
      </c>
      <c r="F5" s="296"/>
      <c r="G5" s="296"/>
      <c r="H5" s="296"/>
      <c r="I5" s="296"/>
      <c r="J5" s="303"/>
    </row>
    <row r="6" spans="1:14" s="2" customFormat="1" ht="21.75" customHeight="1">
      <c r="A6" s="291" t="s">
        <v>62</v>
      </c>
      <c r="B6" s="292"/>
      <c r="C6" s="293"/>
      <c r="D6" s="294"/>
      <c r="E6" s="291" t="s">
        <v>62</v>
      </c>
      <c r="F6" s="292"/>
      <c r="G6" s="292"/>
      <c r="H6" s="292"/>
      <c r="I6" s="304"/>
      <c r="J6" s="305"/>
    </row>
    <row r="7" spans="1:14" s="2" customFormat="1" ht="21.75" customHeight="1">
      <c r="A7" s="291" t="s">
        <v>4</v>
      </c>
      <c r="B7" s="292"/>
      <c r="C7" s="293"/>
      <c r="D7" s="294"/>
      <c r="E7" s="291" t="s">
        <v>4</v>
      </c>
      <c r="F7" s="292"/>
      <c r="G7" s="292"/>
      <c r="H7" s="292"/>
      <c r="I7" s="304"/>
      <c r="J7" s="305"/>
    </row>
    <row r="8" spans="1:14" s="2" customFormat="1" ht="21.75" customHeight="1">
      <c r="A8" s="291" t="s">
        <v>69</v>
      </c>
      <c r="B8" s="292"/>
      <c r="C8" s="293"/>
      <c r="D8" s="193" t="s">
        <v>3</v>
      </c>
      <c r="E8" s="291" t="s">
        <v>70</v>
      </c>
      <c r="F8" s="293"/>
      <c r="G8" s="197"/>
      <c r="H8" s="292" t="s">
        <v>347</v>
      </c>
      <c r="I8" s="301"/>
      <c r="J8" s="302"/>
    </row>
    <row r="9" spans="1:14" s="2" customFormat="1" ht="21.75" customHeight="1">
      <c r="A9" s="295" t="s">
        <v>5</v>
      </c>
      <c r="B9" s="296"/>
      <c r="C9" s="297"/>
      <c r="D9" s="298"/>
      <c r="E9" s="291" t="s">
        <v>7</v>
      </c>
      <c r="F9" s="292"/>
      <c r="G9" s="292"/>
      <c r="H9" s="292"/>
      <c r="I9" s="304"/>
      <c r="J9" s="305"/>
    </row>
    <row r="10" spans="1:14" s="2" customFormat="1" ht="21.75" customHeight="1">
      <c r="A10" s="289" t="s">
        <v>6</v>
      </c>
      <c r="B10" s="289"/>
      <c r="C10" s="290"/>
      <c r="D10" s="290"/>
      <c r="E10" s="306" t="s">
        <v>8</v>
      </c>
      <c r="F10" s="307"/>
      <c r="G10" s="307"/>
      <c r="H10" s="307"/>
      <c r="I10" s="308"/>
      <c r="J10" s="309"/>
    </row>
    <row r="11" spans="1:14" s="2" customFormat="1" ht="36.75" customHeight="1">
      <c r="A11" s="452" t="s">
        <v>9</v>
      </c>
      <c r="B11" s="453"/>
      <c r="C11" s="312" t="s">
        <v>271</v>
      </c>
      <c r="D11" s="313"/>
      <c r="E11" s="314"/>
      <c r="F11" s="314"/>
      <c r="G11" s="314"/>
      <c r="H11" s="314"/>
      <c r="I11" s="314"/>
      <c r="J11" s="315"/>
    </row>
    <row r="12" spans="1:14" s="2" customFormat="1" ht="21.75" customHeight="1">
      <c r="A12" s="1"/>
      <c r="B12" s="285" t="s">
        <v>78</v>
      </c>
      <c r="C12" s="286"/>
      <c r="D12" s="286"/>
      <c r="E12" s="286"/>
      <c r="F12" s="286"/>
      <c r="G12" s="285" t="s">
        <v>394</v>
      </c>
      <c r="H12" s="286"/>
      <c r="I12" s="286"/>
      <c r="J12" s="250"/>
    </row>
    <row r="13" spans="1:14" ht="42.75" customHeight="1" thickBot="1">
      <c r="A13" s="8" t="s">
        <v>66</v>
      </c>
      <c r="B13" s="449" t="s">
        <v>272</v>
      </c>
      <c r="C13" s="450"/>
      <c r="D13" s="450"/>
      <c r="E13" s="450"/>
      <c r="F13" s="451"/>
      <c r="G13" s="213" t="s">
        <v>366</v>
      </c>
      <c r="H13" s="9" t="s">
        <v>10</v>
      </c>
      <c r="I13" s="139" t="s">
        <v>11</v>
      </c>
      <c r="J13" s="9" t="s">
        <v>56</v>
      </c>
    </row>
    <row r="14" spans="1:14" s="15" customFormat="1" ht="21.75" customHeight="1" thickTop="1">
      <c r="A14" s="11">
        <v>32001</v>
      </c>
      <c r="B14" s="12" t="s">
        <v>12</v>
      </c>
      <c r="C14" s="455" t="s">
        <v>250</v>
      </c>
      <c r="D14" s="455"/>
      <c r="E14" s="455"/>
      <c r="F14" s="456"/>
      <c r="G14" s="236"/>
      <c r="H14" s="13">
        <v>125</v>
      </c>
      <c r="I14" s="140"/>
      <c r="J14" s="14">
        <f t="shared" ref="J14:J113" si="0">SUM(H14*I14)</f>
        <v>0</v>
      </c>
    </row>
    <row r="15" spans="1:14" s="15" customFormat="1" ht="21.75" customHeight="1">
      <c r="A15" s="11">
        <v>1747</v>
      </c>
      <c r="B15" s="16" t="s">
        <v>13</v>
      </c>
      <c r="C15" s="432" t="s">
        <v>91</v>
      </c>
      <c r="D15" s="430"/>
      <c r="E15" s="430"/>
      <c r="F15" s="431"/>
      <c r="G15" s="237"/>
      <c r="H15" s="13">
        <v>125</v>
      </c>
      <c r="I15" s="140"/>
      <c r="J15" s="14">
        <f t="shared" si="0"/>
        <v>0</v>
      </c>
    </row>
    <row r="16" spans="1:14" s="15" customFormat="1" ht="21.75" customHeight="1">
      <c r="A16" s="11">
        <v>3633</v>
      </c>
      <c r="B16" s="16" t="s">
        <v>14</v>
      </c>
      <c r="C16" s="429" t="s">
        <v>86</v>
      </c>
      <c r="D16" s="430"/>
      <c r="E16" s="430"/>
      <c r="F16" s="431"/>
      <c r="G16" s="237"/>
      <c r="H16" s="13">
        <v>150</v>
      </c>
      <c r="I16" s="140"/>
      <c r="J16" s="14">
        <f t="shared" si="0"/>
        <v>0</v>
      </c>
    </row>
    <row r="17" spans="1:10" s="15" customFormat="1" ht="21.75" customHeight="1">
      <c r="A17" s="11">
        <v>36255</v>
      </c>
      <c r="B17" s="16" t="s">
        <v>15</v>
      </c>
      <c r="C17" s="429" t="s">
        <v>87</v>
      </c>
      <c r="D17" s="430"/>
      <c r="E17" s="430"/>
      <c r="F17" s="431"/>
      <c r="G17" s="237"/>
      <c r="H17" s="13">
        <v>150</v>
      </c>
      <c r="I17" s="140"/>
      <c r="J17" s="14">
        <f t="shared" si="0"/>
        <v>0</v>
      </c>
    </row>
    <row r="18" spans="1:10" s="15" customFormat="1" ht="21.75" customHeight="1">
      <c r="A18" s="11">
        <v>39893</v>
      </c>
      <c r="B18" s="437" t="s">
        <v>208</v>
      </c>
      <c r="C18" s="432"/>
      <c r="D18" s="432"/>
      <c r="E18" s="432"/>
      <c r="F18" s="438"/>
      <c r="G18" s="238">
        <v>764503015496</v>
      </c>
      <c r="H18" s="17">
        <v>155</v>
      </c>
      <c r="I18" s="140"/>
      <c r="J18" s="14">
        <f t="shared" si="0"/>
        <v>0</v>
      </c>
    </row>
    <row r="19" spans="1:10" s="15" customFormat="1" ht="21.75" customHeight="1">
      <c r="A19" s="11">
        <v>47738</v>
      </c>
      <c r="B19" s="437" t="s">
        <v>120</v>
      </c>
      <c r="C19" s="432"/>
      <c r="D19" s="432"/>
      <c r="E19" s="432"/>
      <c r="F19" s="438"/>
      <c r="G19" s="238">
        <v>764503030598</v>
      </c>
      <c r="H19" s="17">
        <v>155</v>
      </c>
      <c r="I19" s="140"/>
      <c r="J19" s="14">
        <f t="shared" si="0"/>
        <v>0</v>
      </c>
    </row>
    <row r="20" spans="1:10" s="15" customFormat="1" ht="21.75" customHeight="1">
      <c r="A20" s="11">
        <v>38486</v>
      </c>
      <c r="B20" s="437" t="s">
        <v>121</v>
      </c>
      <c r="C20" s="432"/>
      <c r="D20" s="432"/>
      <c r="E20" s="432"/>
      <c r="F20" s="438"/>
      <c r="G20" s="238"/>
      <c r="H20" s="13">
        <v>125</v>
      </c>
      <c r="I20" s="140"/>
      <c r="J20" s="14">
        <f t="shared" si="0"/>
        <v>0</v>
      </c>
    </row>
    <row r="21" spans="1:10" s="15" customFormat="1" ht="21.75" customHeight="1">
      <c r="A21" s="11">
        <v>47697</v>
      </c>
      <c r="B21" s="437" t="s">
        <v>122</v>
      </c>
      <c r="C21" s="432"/>
      <c r="D21" s="432"/>
      <c r="E21" s="432"/>
      <c r="F21" s="438"/>
      <c r="G21" s="238">
        <v>764503030505</v>
      </c>
      <c r="H21" s="13">
        <v>155</v>
      </c>
      <c r="I21" s="140"/>
      <c r="J21" s="14">
        <f t="shared" si="0"/>
        <v>0</v>
      </c>
    </row>
    <row r="22" spans="1:10" s="15" customFormat="1" ht="21.75" customHeight="1">
      <c r="A22" s="11">
        <v>3577</v>
      </c>
      <c r="B22" s="16" t="s">
        <v>16</v>
      </c>
      <c r="C22" s="432" t="s">
        <v>125</v>
      </c>
      <c r="D22" s="432"/>
      <c r="E22" s="432"/>
      <c r="F22" s="438"/>
      <c r="G22" s="238"/>
      <c r="H22" s="13">
        <v>125</v>
      </c>
      <c r="I22" s="140"/>
      <c r="J22" s="14">
        <f t="shared" si="0"/>
        <v>0</v>
      </c>
    </row>
    <row r="23" spans="1:10" s="15" customFormat="1" ht="21.75" customHeight="1">
      <c r="A23" s="11">
        <v>6997</v>
      </c>
      <c r="B23" s="426" t="s">
        <v>126</v>
      </c>
      <c r="C23" s="427"/>
      <c r="D23" s="427"/>
      <c r="E23" s="427"/>
      <c r="F23" s="428"/>
      <c r="G23" s="238"/>
      <c r="H23" s="13">
        <v>125</v>
      </c>
      <c r="I23" s="140"/>
      <c r="J23" s="14">
        <f t="shared" si="0"/>
        <v>0</v>
      </c>
    </row>
    <row r="24" spans="1:10" s="15" customFormat="1" ht="21.75" customHeight="1">
      <c r="A24" s="11">
        <v>47739</v>
      </c>
      <c r="B24" s="426" t="s">
        <v>123</v>
      </c>
      <c r="C24" s="427"/>
      <c r="D24" s="427"/>
      <c r="E24" s="427"/>
      <c r="F24" s="428"/>
      <c r="G24" s="238">
        <v>764503030604</v>
      </c>
      <c r="H24" s="13">
        <v>155</v>
      </c>
      <c r="I24" s="140"/>
      <c r="J24" s="14">
        <f t="shared" si="0"/>
        <v>0</v>
      </c>
    </row>
    <row r="25" spans="1:10" s="15" customFormat="1" ht="21.75" customHeight="1">
      <c r="A25" s="11">
        <v>42707</v>
      </c>
      <c r="B25" s="426" t="s">
        <v>163</v>
      </c>
      <c r="C25" s="427"/>
      <c r="D25" s="427"/>
      <c r="E25" s="427"/>
      <c r="F25" s="428"/>
      <c r="G25" s="238"/>
      <c r="H25" s="13">
        <v>125</v>
      </c>
      <c r="I25" s="140"/>
      <c r="J25" s="14">
        <f t="shared" si="0"/>
        <v>0</v>
      </c>
    </row>
    <row r="26" spans="1:10" s="15" customFormat="1" ht="21.75" customHeight="1">
      <c r="A26" s="11">
        <v>47698</v>
      </c>
      <c r="B26" s="426" t="s">
        <v>162</v>
      </c>
      <c r="C26" s="427"/>
      <c r="D26" s="427"/>
      <c r="E26" s="427"/>
      <c r="F26" s="428"/>
      <c r="G26" s="238">
        <v>764503030512</v>
      </c>
      <c r="H26" s="13">
        <v>155</v>
      </c>
      <c r="I26" s="140"/>
      <c r="J26" s="14">
        <f t="shared" si="0"/>
        <v>0</v>
      </c>
    </row>
    <row r="27" spans="1:10" s="15" customFormat="1" ht="21.75" customHeight="1">
      <c r="A27" s="11">
        <v>1768</v>
      </c>
      <c r="B27" s="16" t="s">
        <v>17</v>
      </c>
      <c r="C27" s="429" t="s">
        <v>124</v>
      </c>
      <c r="D27" s="430"/>
      <c r="E27" s="430"/>
      <c r="F27" s="431"/>
      <c r="G27" s="237"/>
      <c r="H27" s="13">
        <v>125</v>
      </c>
      <c r="I27" s="140"/>
      <c r="J27" s="14">
        <f t="shared" si="0"/>
        <v>0</v>
      </c>
    </row>
    <row r="28" spans="1:10" s="15" customFormat="1" ht="21.75" customHeight="1">
      <c r="A28" s="11">
        <v>5355</v>
      </c>
      <c r="B28" s="437" t="s">
        <v>287</v>
      </c>
      <c r="C28" s="432"/>
      <c r="D28" s="432"/>
      <c r="E28" s="432"/>
      <c r="F28" s="438"/>
      <c r="G28" s="238"/>
      <c r="H28" s="13">
        <v>125</v>
      </c>
      <c r="I28" s="140"/>
      <c r="J28" s="14">
        <f t="shared" si="0"/>
        <v>0</v>
      </c>
    </row>
    <row r="29" spans="1:10" s="15" customFormat="1" ht="21.75" customHeight="1">
      <c r="A29" s="11">
        <v>7557</v>
      </c>
      <c r="B29" s="437" t="s">
        <v>288</v>
      </c>
      <c r="C29" s="432"/>
      <c r="D29" s="432"/>
      <c r="E29" s="432"/>
      <c r="F29" s="438"/>
      <c r="G29" s="238"/>
      <c r="H29" s="13">
        <v>150</v>
      </c>
      <c r="I29" s="140"/>
      <c r="J29" s="14">
        <f t="shared" si="0"/>
        <v>0</v>
      </c>
    </row>
    <row r="30" spans="1:10" s="15" customFormat="1" ht="21.75" customHeight="1">
      <c r="A30" s="11">
        <v>72288</v>
      </c>
      <c r="B30" s="11" t="s">
        <v>299</v>
      </c>
      <c r="C30" s="190" t="s">
        <v>300</v>
      </c>
      <c r="D30" s="190"/>
      <c r="E30" s="190"/>
      <c r="F30" s="191"/>
      <c r="G30" s="238"/>
      <c r="H30" s="13">
        <v>150</v>
      </c>
      <c r="I30" s="140"/>
      <c r="J30" s="14">
        <f t="shared" si="0"/>
        <v>0</v>
      </c>
    </row>
    <row r="31" spans="1:10" s="15" customFormat="1" ht="21.75" customHeight="1">
      <c r="A31" s="11">
        <v>2062</v>
      </c>
      <c r="B31" s="437" t="s">
        <v>127</v>
      </c>
      <c r="C31" s="432"/>
      <c r="D31" s="432"/>
      <c r="E31" s="432"/>
      <c r="F31" s="438"/>
      <c r="G31" s="238"/>
      <c r="H31" s="13">
        <v>125</v>
      </c>
      <c r="I31" s="140"/>
      <c r="J31" s="14">
        <f t="shared" si="0"/>
        <v>0</v>
      </c>
    </row>
    <row r="32" spans="1:10" s="15" customFormat="1" ht="21.75" customHeight="1">
      <c r="A32" s="11">
        <v>5362</v>
      </c>
      <c r="B32" s="16" t="s">
        <v>18</v>
      </c>
      <c r="C32" s="429" t="s">
        <v>289</v>
      </c>
      <c r="D32" s="430"/>
      <c r="E32" s="430"/>
      <c r="F32" s="431"/>
      <c r="G32" s="237"/>
      <c r="H32" s="13">
        <v>125</v>
      </c>
      <c r="I32" s="140"/>
      <c r="J32" s="14">
        <f t="shared" si="0"/>
        <v>0</v>
      </c>
    </row>
    <row r="33" spans="1:10" s="15" customFormat="1" ht="21.75" customHeight="1">
      <c r="A33" s="11">
        <v>63541</v>
      </c>
      <c r="B33" s="16" t="s">
        <v>298</v>
      </c>
      <c r="C33" s="192" t="s">
        <v>32</v>
      </c>
      <c r="D33" s="188"/>
      <c r="E33" s="188"/>
      <c r="F33" s="189"/>
      <c r="G33" s="237"/>
      <c r="H33" s="13">
        <v>125</v>
      </c>
      <c r="I33" s="140"/>
      <c r="J33" s="14">
        <f t="shared" si="0"/>
        <v>0</v>
      </c>
    </row>
    <row r="34" spans="1:10" s="15" customFormat="1" ht="21.75" customHeight="1">
      <c r="A34" s="11">
        <v>2083</v>
      </c>
      <c r="B34" s="16" t="s">
        <v>19</v>
      </c>
      <c r="C34" s="432" t="s">
        <v>20</v>
      </c>
      <c r="D34" s="430"/>
      <c r="E34" s="430"/>
      <c r="F34" s="431"/>
      <c r="G34" s="237"/>
      <c r="H34" s="13">
        <v>125</v>
      </c>
      <c r="I34" s="140"/>
      <c r="J34" s="14">
        <f t="shared" si="0"/>
        <v>0</v>
      </c>
    </row>
    <row r="35" spans="1:10" s="15" customFormat="1" ht="36" customHeight="1">
      <c r="A35" s="11">
        <v>39895</v>
      </c>
      <c r="B35" s="437" t="s">
        <v>290</v>
      </c>
      <c r="C35" s="432"/>
      <c r="D35" s="432"/>
      <c r="E35" s="432"/>
      <c r="F35" s="438"/>
      <c r="G35" s="238">
        <v>764503015564</v>
      </c>
      <c r="H35" s="17">
        <v>155</v>
      </c>
      <c r="I35" s="140"/>
      <c r="J35" s="14">
        <f t="shared" si="0"/>
        <v>0</v>
      </c>
    </row>
    <row r="36" spans="1:10" s="15" customFormat="1" ht="21.75" customHeight="1">
      <c r="A36" s="11">
        <v>47740</v>
      </c>
      <c r="B36" s="437" t="s">
        <v>291</v>
      </c>
      <c r="C36" s="432"/>
      <c r="D36" s="432"/>
      <c r="E36" s="432"/>
      <c r="F36" s="438"/>
      <c r="G36" s="238">
        <v>764503030611</v>
      </c>
      <c r="H36" s="17">
        <v>155</v>
      </c>
      <c r="I36" s="140"/>
      <c r="J36" s="14">
        <f t="shared" si="0"/>
        <v>0</v>
      </c>
    </row>
    <row r="37" spans="1:10" s="15" customFormat="1" ht="21.75" customHeight="1">
      <c r="A37" s="11">
        <v>4452</v>
      </c>
      <c r="B37" s="16" t="s">
        <v>21</v>
      </c>
      <c r="C37" s="433" t="s">
        <v>33</v>
      </c>
      <c r="D37" s="430"/>
      <c r="E37" s="430"/>
      <c r="F37" s="431"/>
      <c r="G37" s="237"/>
      <c r="H37" s="13">
        <v>125</v>
      </c>
      <c r="I37" s="140"/>
      <c r="J37" s="14">
        <f t="shared" si="0"/>
        <v>0</v>
      </c>
    </row>
    <row r="38" spans="1:10" s="15" customFormat="1" ht="21.75" customHeight="1">
      <c r="A38" s="11">
        <v>63674</v>
      </c>
      <c r="B38" s="16" t="s">
        <v>219</v>
      </c>
      <c r="C38" s="434" t="s">
        <v>33</v>
      </c>
      <c r="D38" s="430"/>
      <c r="E38" s="430"/>
      <c r="F38" s="431"/>
      <c r="G38" s="237"/>
      <c r="H38" s="17">
        <v>125</v>
      </c>
      <c r="I38" s="140"/>
      <c r="J38" s="14">
        <f t="shared" si="0"/>
        <v>0</v>
      </c>
    </row>
    <row r="39" spans="1:10" s="15" customFormat="1" ht="21.75" customHeight="1">
      <c r="A39" s="11">
        <v>1789</v>
      </c>
      <c r="B39" s="16" t="s">
        <v>22</v>
      </c>
      <c r="C39" s="434" t="s">
        <v>33</v>
      </c>
      <c r="D39" s="430"/>
      <c r="E39" s="430"/>
      <c r="F39" s="431"/>
      <c r="G39" s="237"/>
      <c r="H39" s="13">
        <v>125</v>
      </c>
      <c r="I39" s="140"/>
      <c r="J39" s="14">
        <f t="shared" si="0"/>
        <v>0</v>
      </c>
    </row>
    <row r="40" spans="1:10" s="15" customFormat="1" ht="21.75" customHeight="1">
      <c r="A40" s="11">
        <v>4466</v>
      </c>
      <c r="B40" s="16" t="s">
        <v>23</v>
      </c>
      <c r="C40" s="433" t="s">
        <v>33</v>
      </c>
      <c r="D40" s="430"/>
      <c r="E40" s="430"/>
      <c r="F40" s="431"/>
      <c r="G40" s="237"/>
      <c r="H40" s="13">
        <v>125</v>
      </c>
      <c r="I40" s="140"/>
      <c r="J40" s="14">
        <f t="shared" si="0"/>
        <v>0</v>
      </c>
    </row>
    <row r="41" spans="1:10" s="15" customFormat="1" ht="21.75" customHeight="1">
      <c r="A41" s="11">
        <v>63677</v>
      </c>
      <c r="B41" s="16" t="s">
        <v>221</v>
      </c>
      <c r="C41" s="434" t="s">
        <v>33</v>
      </c>
      <c r="D41" s="430"/>
      <c r="E41" s="430"/>
      <c r="F41" s="431"/>
      <c r="G41" s="237"/>
      <c r="H41" s="17">
        <v>125</v>
      </c>
      <c r="I41" s="140"/>
      <c r="J41" s="14">
        <f t="shared" si="0"/>
        <v>0</v>
      </c>
    </row>
    <row r="42" spans="1:10" s="15" customFormat="1" ht="21.75" customHeight="1">
      <c r="A42" s="11">
        <v>1803</v>
      </c>
      <c r="B42" s="16" t="s">
        <v>24</v>
      </c>
      <c r="C42" s="433" t="s">
        <v>33</v>
      </c>
      <c r="D42" s="430"/>
      <c r="E42" s="430"/>
      <c r="F42" s="431"/>
      <c r="G42" s="237"/>
      <c r="H42" s="13">
        <v>125</v>
      </c>
      <c r="I42" s="140"/>
      <c r="J42" s="14">
        <f t="shared" si="0"/>
        <v>0</v>
      </c>
    </row>
    <row r="43" spans="1:10" s="15" customFormat="1" ht="21.75" customHeight="1">
      <c r="A43" s="11">
        <v>39896</v>
      </c>
      <c r="B43" s="437" t="s">
        <v>209</v>
      </c>
      <c r="C43" s="432"/>
      <c r="D43" s="432"/>
      <c r="E43" s="432"/>
      <c r="F43" s="438"/>
      <c r="G43" s="238">
        <v>764503016608</v>
      </c>
      <c r="H43" s="17">
        <v>155</v>
      </c>
      <c r="I43" s="140"/>
      <c r="J43" s="14">
        <f t="shared" si="0"/>
        <v>0</v>
      </c>
    </row>
    <row r="44" spans="1:10" s="15" customFormat="1" ht="21.75" customHeight="1">
      <c r="A44" s="11">
        <v>1917</v>
      </c>
      <c r="B44" s="16" t="s">
        <v>25</v>
      </c>
      <c r="C44" s="434" t="s">
        <v>33</v>
      </c>
      <c r="D44" s="430"/>
      <c r="E44" s="430"/>
      <c r="F44" s="431"/>
      <c r="G44" s="237"/>
      <c r="H44" s="13">
        <v>150</v>
      </c>
      <c r="I44" s="140"/>
      <c r="J44" s="14">
        <f t="shared" si="0"/>
        <v>0</v>
      </c>
    </row>
    <row r="45" spans="1:10" s="15" customFormat="1" ht="21.75" customHeight="1">
      <c r="A45" s="11">
        <v>1924</v>
      </c>
      <c r="B45" s="16" t="s">
        <v>26</v>
      </c>
      <c r="C45" s="434" t="s">
        <v>33</v>
      </c>
      <c r="D45" s="430"/>
      <c r="E45" s="430"/>
      <c r="F45" s="431"/>
      <c r="G45" s="239"/>
      <c r="H45" s="18">
        <v>175</v>
      </c>
      <c r="I45" s="140"/>
      <c r="J45" s="14">
        <f t="shared" si="0"/>
        <v>0</v>
      </c>
    </row>
    <row r="46" spans="1:10" s="15" customFormat="1" ht="21.75" customHeight="1">
      <c r="A46" s="11">
        <v>6012</v>
      </c>
      <c r="B46" s="16" t="s">
        <v>27</v>
      </c>
      <c r="C46" s="429" t="s">
        <v>83</v>
      </c>
      <c r="D46" s="430"/>
      <c r="E46" s="430"/>
      <c r="F46" s="431"/>
      <c r="G46" s="239"/>
      <c r="H46" s="18">
        <v>125</v>
      </c>
      <c r="I46" s="140"/>
      <c r="J46" s="14">
        <f t="shared" si="0"/>
        <v>0</v>
      </c>
    </row>
    <row r="47" spans="1:10" s="15" customFormat="1" ht="21.75" customHeight="1">
      <c r="A47" s="11">
        <v>43639</v>
      </c>
      <c r="B47" s="437" t="s">
        <v>147</v>
      </c>
      <c r="C47" s="432"/>
      <c r="D47" s="432"/>
      <c r="E47" s="432"/>
      <c r="F47" s="438"/>
      <c r="G47" s="240"/>
      <c r="H47" s="18">
        <v>125</v>
      </c>
      <c r="I47" s="140"/>
      <c r="J47" s="14">
        <f t="shared" si="0"/>
        <v>0</v>
      </c>
    </row>
    <row r="48" spans="1:10" s="15" customFormat="1" ht="21.75" customHeight="1">
      <c r="A48" s="11">
        <v>6026</v>
      </c>
      <c r="B48" s="16" t="s">
        <v>28</v>
      </c>
      <c r="C48" s="434" t="s">
        <v>33</v>
      </c>
      <c r="D48" s="430"/>
      <c r="E48" s="430"/>
      <c r="F48" s="431"/>
      <c r="G48" s="239"/>
      <c r="H48" s="18">
        <v>125</v>
      </c>
      <c r="I48" s="140"/>
      <c r="J48" s="14">
        <f t="shared" si="0"/>
        <v>0</v>
      </c>
    </row>
    <row r="49" spans="1:10" s="15" customFormat="1" ht="21.75" customHeight="1">
      <c r="A49" s="11">
        <v>63679</v>
      </c>
      <c r="B49" s="16" t="s">
        <v>220</v>
      </c>
      <c r="C49" s="434" t="s">
        <v>33</v>
      </c>
      <c r="D49" s="430"/>
      <c r="E49" s="430"/>
      <c r="F49" s="431"/>
      <c r="G49" s="239"/>
      <c r="H49" s="19">
        <v>125</v>
      </c>
      <c r="I49" s="140"/>
      <c r="J49" s="14">
        <f t="shared" si="0"/>
        <v>0</v>
      </c>
    </row>
    <row r="50" spans="1:10" s="15" customFormat="1" ht="21.75" customHeight="1">
      <c r="A50" s="11">
        <v>8623</v>
      </c>
      <c r="B50" s="16" t="s">
        <v>29</v>
      </c>
      <c r="C50" s="432" t="s">
        <v>31</v>
      </c>
      <c r="D50" s="430"/>
      <c r="E50" s="430"/>
      <c r="F50" s="431"/>
      <c r="G50" s="239"/>
      <c r="H50" s="18">
        <v>125</v>
      </c>
      <c r="I50" s="140"/>
      <c r="J50" s="14">
        <f t="shared" si="0"/>
        <v>0</v>
      </c>
    </row>
    <row r="51" spans="1:10" s="15" customFormat="1" ht="21.75" customHeight="1">
      <c r="A51" s="11">
        <v>8637</v>
      </c>
      <c r="B51" s="16" t="s">
        <v>30</v>
      </c>
      <c r="C51" s="432" t="s">
        <v>32</v>
      </c>
      <c r="D51" s="430"/>
      <c r="E51" s="430"/>
      <c r="F51" s="431"/>
      <c r="G51" s="239"/>
      <c r="H51" s="18">
        <v>125</v>
      </c>
      <c r="I51" s="140"/>
      <c r="J51" s="14">
        <f t="shared" si="0"/>
        <v>0</v>
      </c>
    </row>
    <row r="52" spans="1:10" s="15" customFormat="1" ht="21.75" customHeight="1">
      <c r="A52" s="11">
        <v>1872</v>
      </c>
      <c r="B52" s="16" t="s">
        <v>71</v>
      </c>
      <c r="C52" s="432" t="s">
        <v>32</v>
      </c>
      <c r="D52" s="430"/>
      <c r="E52" s="430"/>
      <c r="F52" s="431"/>
      <c r="G52" s="239"/>
      <c r="H52" s="18">
        <v>125</v>
      </c>
      <c r="I52" s="140"/>
      <c r="J52" s="14">
        <f t="shared" si="0"/>
        <v>0</v>
      </c>
    </row>
    <row r="53" spans="1:10" s="15" customFormat="1" ht="21.75" customHeight="1">
      <c r="A53" s="20">
        <v>8651</v>
      </c>
      <c r="B53" s="21" t="s">
        <v>34</v>
      </c>
      <c r="C53" s="323" t="s">
        <v>179</v>
      </c>
      <c r="D53" s="323"/>
      <c r="E53" s="323"/>
      <c r="F53" s="324"/>
      <c r="G53" s="241"/>
      <c r="H53" s="22">
        <v>125</v>
      </c>
      <c r="I53" s="140"/>
      <c r="J53" s="14">
        <f t="shared" si="0"/>
        <v>0</v>
      </c>
    </row>
    <row r="54" spans="1:10" s="15" customFormat="1" ht="21.75" customHeight="1">
      <c r="A54" s="20">
        <v>7659</v>
      </c>
      <c r="B54" s="21" t="s">
        <v>35</v>
      </c>
      <c r="C54" s="353" t="s">
        <v>251</v>
      </c>
      <c r="D54" s="353"/>
      <c r="E54" s="353"/>
      <c r="F54" s="354"/>
      <c r="G54" s="242"/>
      <c r="H54" s="22">
        <v>125</v>
      </c>
      <c r="I54" s="140"/>
      <c r="J54" s="14">
        <f t="shared" si="0"/>
        <v>0</v>
      </c>
    </row>
    <row r="55" spans="1:10" s="15" customFormat="1" ht="21.75" customHeight="1">
      <c r="A55" s="20">
        <v>8665</v>
      </c>
      <c r="B55" s="21" t="s">
        <v>36</v>
      </c>
      <c r="C55" s="353" t="s">
        <v>252</v>
      </c>
      <c r="D55" s="353"/>
      <c r="E55" s="353"/>
      <c r="F55" s="354"/>
      <c r="G55" s="242"/>
      <c r="H55" s="22">
        <v>125</v>
      </c>
      <c r="I55" s="140"/>
      <c r="J55" s="14">
        <f t="shared" si="0"/>
        <v>0</v>
      </c>
    </row>
    <row r="56" spans="1:10" s="15" customFormat="1" ht="21.75" customHeight="1">
      <c r="A56" s="20">
        <v>7673</v>
      </c>
      <c r="B56" s="21" t="s">
        <v>37</v>
      </c>
      <c r="C56" s="353" t="s">
        <v>253</v>
      </c>
      <c r="D56" s="353"/>
      <c r="E56" s="353"/>
      <c r="F56" s="354"/>
      <c r="G56" s="242"/>
      <c r="H56" s="22">
        <v>125</v>
      </c>
      <c r="I56" s="140"/>
      <c r="J56" s="14">
        <f t="shared" si="0"/>
        <v>0</v>
      </c>
    </row>
    <row r="57" spans="1:10" s="15" customFormat="1" ht="21.75" customHeight="1">
      <c r="A57" s="20">
        <v>8679</v>
      </c>
      <c r="B57" s="21" t="s">
        <v>38</v>
      </c>
      <c r="C57" s="446" t="s">
        <v>92</v>
      </c>
      <c r="D57" s="446"/>
      <c r="E57" s="446"/>
      <c r="F57" s="431"/>
      <c r="G57" s="239"/>
      <c r="H57" s="22">
        <v>125</v>
      </c>
      <c r="I57" s="140"/>
      <c r="J57" s="14">
        <f t="shared" si="0"/>
        <v>0</v>
      </c>
    </row>
    <row r="58" spans="1:10" s="15" customFormat="1" ht="21.75" customHeight="1">
      <c r="A58" s="20">
        <v>7186</v>
      </c>
      <c r="B58" s="21" t="s">
        <v>39</v>
      </c>
      <c r="C58" s="353" t="s">
        <v>83</v>
      </c>
      <c r="D58" s="353"/>
      <c r="E58" s="353"/>
      <c r="F58" s="354"/>
      <c r="G58" s="242"/>
      <c r="H58" s="22">
        <v>150</v>
      </c>
      <c r="I58" s="140"/>
      <c r="J58" s="14">
        <f t="shared" si="0"/>
        <v>0</v>
      </c>
    </row>
    <row r="59" spans="1:10" s="15" customFormat="1" ht="21.75" customHeight="1">
      <c r="A59" s="20">
        <v>41094</v>
      </c>
      <c r="B59" s="352" t="s">
        <v>141</v>
      </c>
      <c r="C59" s="353"/>
      <c r="D59" s="353"/>
      <c r="E59" s="353"/>
      <c r="F59" s="354"/>
      <c r="G59" s="242"/>
      <c r="H59" s="22">
        <v>150</v>
      </c>
      <c r="I59" s="140"/>
      <c r="J59" s="14">
        <f t="shared" si="0"/>
        <v>0</v>
      </c>
    </row>
    <row r="60" spans="1:10" s="15" customFormat="1" ht="21.75" customHeight="1">
      <c r="A60" s="20">
        <v>47700</v>
      </c>
      <c r="B60" s="352" t="s">
        <v>128</v>
      </c>
      <c r="C60" s="353"/>
      <c r="D60" s="353"/>
      <c r="E60" s="353"/>
      <c r="F60" s="354"/>
      <c r="G60" s="242">
        <v>764503030529</v>
      </c>
      <c r="H60" s="22">
        <v>155</v>
      </c>
      <c r="I60" s="140"/>
      <c r="J60" s="14">
        <f t="shared" si="0"/>
        <v>0</v>
      </c>
    </row>
    <row r="61" spans="1:10" s="15" customFormat="1" ht="21.75" customHeight="1">
      <c r="A61" s="20">
        <v>7200</v>
      </c>
      <c r="B61" s="21" t="s">
        <v>40</v>
      </c>
      <c r="C61" s="434" t="s">
        <v>33</v>
      </c>
      <c r="D61" s="434"/>
      <c r="E61" s="434"/>
      <c r="F61" s="454"/>
      <c r="G61" s="240"/>
      <c r="H61" s="22">
        <v>150</v>
      </c>
      <c r="I61" s="140"/>
      <c r="J61" s="14">
        <f t="shared" si="0"/>
        <v>0</v>
      </c>
    </row>
    <row r="62" spans="1:10" s="15" customFormat="1" ht="21.75" customHeight="1">
      <c r="A62" s="20">
        <v>1872</v>
      </c>
      <c r="B62" s="21" t="s">
        <v>41</v>
      </c>
      <c r="C62" s="353" t="s">
        <v>32</v>
      </c>
      <c r="D62" s="353"/>
      <c r="E62" s="353"/>
      <c r="F62" s="354"/>
      <c r="G62" s="242"/>
      <c r="H62" s="22">
        <v>125</v>
      </c>
      <c r="I62" s="140"/>
      <c r="J62" s="14">
        <f t="shared" si="0"/>
        <v>0</v>
      </c>
    </row>
    <row r="63" spans="1:10" s="15" customFormat="1" ht="21.75" customHeight="1">
      <c r="A63" s="20">
        <v>3880</v>
      </c>
      <c r="B63" s="21" t="s">
        <v>42</v>
      </c>
      <c r="C63" s="353" t="s">
        <v>45</v>
      </c>
      <c r="D63" s="353"/>
      <c r="E63" s="353"/>
      <c r="F63" s="354"/>
      <c r="G63" s="242"/>
      <c r="H63" s="22">
        <v>125</v>
      </c>
      <c r="I63" s="140"/>
      <c r="J63" s="14">
        <f t="shared" si="0"/>
        <v>0</v>
      </c>
    </row>
    <row r="64" spans="1:10" s="15" customFormat="1" ht="21.75" customHeight="1">
      <c r="A64" s="20">
        <v>4560</v>
      </c>
      <c r="B64" s="21" t="s">
        <v>43</v>
      </c>
      <c r="C64" s="353" t="s">
        <v>45</v>
      </c>
      <c r="D64" s="430"/>
      <c r="E64" s="430"/>
      <c r="F64" s="431"/>
      <c r="G64" s="239"/>
      <c r="H64" s="22">
        <v>125</v>
      </c>
      <c r="I64" s="140"/>
      <c r="J64" s="14">
        <f t="shared" si="0"/>
        <v>0</v>
      </c>
    </row>
    <row r="65" spans="1:10" s="15" customFormat="1" ht="21.75" customHeight="1">
      <c r="A65" s="20">
        <v>4002</v>
      </c>
      <c r="B65" s="21" t="s">
        <v>44</v>
      </c>
      <c r="C65" s="353" t="s">
        <v>45</v>
      </c>
      <c r="D65" s="430"/>
      <c r="E65" s="430"/>
      <c r="F65" s="431"/>
      <c r="G65" s="239"/>
      <c r="H65" s="22">
        <v>125</v>
      </c>
      <c r="I65" s="140"/>
      <c r="J65" s="14">
        <f t="shared" si="0"/>
        <v>0</v>
      </c>
    </row>
    <row r="66" spans="1:10" s="15" customFormat="1" ht="21.75" customHeight="1">
      <c r="A66" s="20">
        <v>32470</v>
      </c>
      <c r="B66" s="21" t="s">
        <v>76</v>
      </c>
      <c r="C66" s="353" t="s">
        <v>77</v>
      </c>
      <c r="D66" s="430"/>
      <c r="E66" s="430"/>
      <c r="F66" s="431"/>
      <c r="G66" s="239"/>
      <c r="H66" s="22">
        <v>125</v>
      </c>
      <c r="I66" s="140"/>
      <c r="J66" s="14">
        <f t="shared" si="0"/>
        <v>0</v>
      </c>
    </row>
    <row r="67" spans="1:10" s="15" customFormat="1" ht="24.75" customHeight="1">
      <c r="A67" s="20">
        <v>36205</v>
      </c>
      <c r="B67" s="21" t="s">
        <v>74</v>
      </c>
      <c r="C67" s="439" t="s">
        <v>75</v>
      </c>
      <c r="D67" s="430"/>
      <c r="E67" s="430"/>
      <c r="F67" s="431"/>
      <c r="G67" s="239"/>
      <c r="H67" s="22">
        <v>125</v>
      </c>
      <c r="I67" s="140"/>
      <c r="J67" s="14">
        <f t="shared" si="0"/>
        <v>0</v>
      </c>
    </row>
    <row r="68" spans="1:10" s="15" customFormat="1" ht="21.75" customHeight="1">
      <c r="A68" s="20">
        <v>37593</v>
      </c>
      <c r="B68" s="21" t="s">
        <v>301</v>
      </c>
      <c r="C68" s="439" t="s">
        <v>93</v>
      </c>
      <c r="D68" s="430"/>
      <c r="E68" s="430"/>
      <c r="F68" s="431"/>
      <c r="G68" s="239"/>
      <c r="H68" s="22">
        <v>125</v>
      </c>
      <c r="I68" s="140"/>
      <c r="J68" s="14">
        <f t="shared" si="0"/>
        <v>0</v>
      </c>
    </row>
    <row r="69" spans="1:10" s="15" customFormat="1" ht="21.75" customHeight="1">
      <c r="A69" s="20">
        <v>62176</v>
      </c>
      <c r="B69" s="352" t="s">
        <v>150</v>
      </c>
      <c r="C69" s="353"/>
      <c r="D69" s="353"/>
      <c r="E69" s="353"/>
      <c r="F69" s="354"/>
      <c r="G69" s="242"/>
      <c r="H69" s="22">
        <v>125</v>
      </c>
      <c r="I69" s="140"/>
      <c r="J69" s="14">
        <f t="shared" si="0"/>
        <v>0</v>
      </c>
    </row>
    <row r="70" spans="1:10" s="15" customFormat="1" ht="21.75" customHeight="1">
      <c r="A70" s="20">
        <v>50480</v>
      </c>
      <c r="B70" s="352" t="s">
        <v>164</v>
      </c>
      <c r="C70" s="353"/>
      <c r="D70" s="353"/>
      <c r="E70" s="353"/>
      <c r="F70" s="354"/>
      <c r="G70" s="242">
        <v>764503041983</v>
      </c>
      <c r="H70" s="22">
        <v>155</v>
      </c>
      <c r="I70" s="140"/>
      <c r="J70" s="14">
        <f t="shared" si="0"/>
        <v>0</v>
      </c>
    </row>
    <row r="71" spans="1:10" s="15" customFormat="1" ht="21.75" customHeight="1">
      <c r="A71" s="20">
        <v>48282</v>
      </c>
      <c r="B71" s="352" t="s">
        <v>142</v>
      </c>
      <c r="C71" s="353"/>
      <c r="D71" s="353"/>
      <c r="E71" s="353"/>
      <c r="F71" s="354"/>
      <c r="G71" s="242"/>
      <c r="H71" s="22">
        <v>125</v>
      </c>
      <c r="I71" s="140"/>
      <c r="J71" s="14">
        <f t="shared" si="0"/>
        <v>0</v>
      </c>
    </row>
    <row r="72" spans="1:10" s="15" customFormat="1" ht="21.75" customHeight="1">
      <c r="A72" s="477" t="s">
        <v>246</v>
      </c>
      <c r="B72" s="478"/>
      <c r="C72" s="478"/>
      <c r="D72" s="478"/>
      <c r="E72" s="478"/>
      <c r="F72" s="478"/>
      <c r="G72" s="478"/>
      <c r="H72" s="478"/>
      <c r="I72" s="125"/>
      <c r="J72" s="125"/>
    </row>
    <row r="73" spans="1:10" s="25" customFormat="1" ht="21.75" customHeight="1">
      <c r="A73" s="23">
        <v>36094</v>
      </c>
      <c r="B73" s="443" t="s">
        <v>129</v>
      </c>
      <c r="C73" s="444"/>
      <c r="D73" s="444"/>
      <c r="E73" s="444"/>
      <c r="F73" s="445"/>
      <c r="G73" s="243"/>
      <c r="H73" s="24">
        <v>10</v>
      </c>
      <c r="I73" s="140"/>
      <c r="J73" s="14">
        <f t="shared" si="0"/>
        <v>0</v>
      </c>
    </row>
    <row r="74" spans="1:10" s="25" customFormat="1" ht="21.75" customHeight="1">
      <c r="A74" s="26">
        <v>36106</v>
      </c>
      <c r="B74" s="440" t="s">
        <v>130</v>
      </c>
      <c r="C74" s="441"/>
      <c r="D74" s="441"/>
      <c r="E74" s="441"/>
      <c r="F74" s="442"/>
      <c r="G74" s="244"/>
      <c r="H74" s="27">
        <v>10</v>
      </c>
      <c r="I74" s="140"/>
      <c r="J74" s="14">
        <f t="shared" si="0"/>
        <v>0</v>
      </c>
    </row>
    <row r="75" spans="1:10" s="25" customFormat="1" ht="21.75" customHeight="1">
      <c r="A75" s="28">
        <v>36107</v>
      </c>
      <c r="B75" s="435" t="s">
        <v>131</v>
      </c>
      <c r="C75" s="447"/>
      <c r="D75" s="447"/>
      <c r="E75" s="447"/>
      <c r="F75" s="448"/>
      <c r="G75" s="245"/>
      <c r="H75" s="29">
        <v>10</v>
      </c>
      <c r="I75" s="140"/>
      <c r="J75" s="14">
        <f t="shared" si="0"/>
        <v>0</v>
      </c>
    </row>
    <row r="76" spans="1:10" s="25" customFormat="1" ht="21.75" customHeight="1">
      <c r="A76" s="28">
        <v>42541</v>
      </c>
      <c r="B76" s="435" t="s">
        <v>132</v>
      </c>
      <c r="C76" s="447"/>
      <c r="D76" s="447"/>
      <c r="E76" s="447"/>
      <c r="F76" s="448"/>
      <c r="G76" s="245"/>
      <c r="H76" s="29">
        <v>10</v>
      </c>
      <c r="I76" s="140"/>
      <c r="J76" s="14">
        <f t="shared" si="0"/>
        <v>0</v>
      </c>
    </row>
    <row r="77" spans="1:10" s="25" customFormat="1" ht="21.75" customHeight="1">
      <c r="A77" s="130">
        <v>43789</v>
      </c>
      <c r="B77" s="435" t="s">
        <v>133</v>
      </c>
      <c r="C77" s="447"/>
      <c r="D77" s="447"/>
      <c r="E77" s="447"/>
      <c r="F77" s="448"/>
      <c r="G77" s="245"/>
      <c r="H77" s="29">
        <v>10</v>
      </c>
      <c r="I77" s="140"/>
      <c r="J77" s="14">
        <f t="shared" si="0"/>
        <v>0</v>
      </c>
    </row>
    <row r="78" spans="1:10" s="25" customFormat="1" ht="21.75" customHeight="1">
      <c r="A78" s="28">
        <v>50504</v>
      </c>
      <c r="B78" s="457" t="s">
        <v>160</v>
      </c>
      <c r="C78" s="458"/>
      <c r="D78" s="458"/>
      <c r="E78" s="458"/>
      <c r="F78" s="459"/>
      <c r="G78" s="246">
        <v>764503043239</v>
      </c>
      <c r="H78" s="29">
        <v>10</v>
      </c>
      <c r="I78" s="140"/>
      <c r="J78" s="14">
        <f t="shared" si="0"/>
        <v>0</v>
      </c>
    </row>
    <row r="79" spans="1:10" s="25" customFormat="1" ht="21.75" customHeight="1">
      <c r="A79" s="28">
        <v>50505</v>
      </c>
      <c r="B79" s="457" t="s">
        <v>161</v>
      </c>
      <c r="C79" s="458"/>
      <c r="D79" s="458"/>
      <c r="E79" s="458"/>
      <c r="F79" s="459"/>
      <c r="G79" s="246">
        <v>764503043246</v>
      </c>
      <c r="H79" s="29">
        <v>35</v>
      </c>
      <c r="I79" s="140"/>
      <c r="J79" s="30">
        <f t="shared" si="0"/>
        <v>0</v>
      </c>
    </row>
    <row r="80" spans="1:10" s="25" customFormat="1" ht="21.75" customHeight="1">
      <c r="A80" s="474" t="s">
        <v>146</v>
      </c>
      <c r="B80" s="475"/>
      <c r="C80" s="475"/>
      <c r="D80" s="475"/>
      <c r="E80" s="475"/>
      <c r="F80" s="475"/>
      <c r="G80" s="475"/>
      <c r="H80" s="475"/>
      <c r="I80" s="141"/>
      <c r="J80" s="124"/>
    </row>
    <row r="81" spans="1:10" s="34" customFormat="1" ht="46.5" customHeight="1">
      <c r="A81" s="31">
        <v>50954</v>
      </c>
      <c r="B81" s="364" t="s">
        <v>367</v>
      </c>
      <c r="C81" s="365"/>
      <c r="D81" s="365"/>
      <c r="E81" s="365"/>
      <c r="F81" s="366"/>
      <c r="G81" s="247">
        <v>764503060311</v>
      </c>
      <c r="H81" s="32">
        <v>2</v>
      </c>
      <c r="I81" s="142"/>
      <c r="J81" s="33">
        <f t="shared" ref="J81:J90" si="1">SUM(H81*I81)</f>
        <v>0</v>
      </c>
    </row>
    <row r="82" spans="1:10" s="34" customFormat="1" ht="57" customHeight="1">
      <c r="A82" s="35">
        <v>50955</v>
      </c>
      <c r="B82" s="330" t="s">
        <v>368</v>
      </c>
      <c r="C82" s="331"/>
      <c r="D82" s="331"/>
      <c r="E82" s="331"/>
      <c r="F82" s="332"/>
      <c r="G82" s="283">
        <v>764503060328</v>
      </c>
      <c r="H82" s="36">
        <v>2</v>
      </c>
      <c r="I82" s="143"/>
      <c r="J82" s="33">
        <f t="shared" si="1"/>
        <v>0</v>
      </c>
    </row>
    <row r="83" spans="1:10" s="34" customFormat="1" ht="57.75" customHeight="1">
      <c r="A83" s="35">
        <v>50956</v>
      </c>
      <c r="B83" s="330" t="s">
        <v>369</v>
      </c>
      <c r="C83" s="331"/>
      <c r="D83" s="331"/>
      <c r="E83" s="331"/>
      <c r="F83" s="332"/>
      <c r="G83" s="283">
        <v>764503060335</v>
      </c>
      <c r="H83" s="36">
        <v>2</v>
      </c>
      <c r="I83" s="143"/>
      <c r="J83" s="33">
        <f t="shared" si="1"/>
        <v>0</v>
      </c>
    </row>
    <row r="84" spans="1:10" s="34" customFormat="1" ht="21.75" customHeight="1">
      <c r="A84" s="35">
        <v>50957</v>
      </c>
      <c r="B84" s="330" t="s">
        <v>370</v>
      </c>
      <c r="C84" s="331"/>
      <c r="D84" s="331"/>
      <c r="E84" s="331"/>
      <c r="F84" s="332"/>
      <c r="G84" s="284">
        <v>764503060342</v>
      </c>
      <c r="H84" s="36">
        <v>2</v>
      </c>
      <c r="I84" s="143"/>
      <c r="J84" s="33">
        <f t="shared" si="1"/>
        <v>0</v>
      </c>
    </row>
    <row r="85" spans="1:10" s="34" customFormat="1" ht="21.75" customHeight="1">
      <c r="A85" s="35">
        <v>50958</v>
      </c>
      <c r="B85" s="330" t="s">
        <v>371</v>
      </c>
      <c r="C85" s="331"/>
      <c r="D85" s="331"/>
      <c r="E85" s="331"/>
      <c r="F85" s="332"/>
      <c r="G85" s="274">
        <v>764503060359</v>
      </c>
      <c r="H85" s="36">
        <v>2</v>
      </c>
      <c r="I85" s="143"/>
      <c r="J85" s="33">
        <f t="shared" si="1"/>
        <v>0</v>
      </c>
    </row>
    <row r="86" spans="1:10" s="34" customFormat="1" ht="21.75" customHeight="1">
      <c r="A86" s="35">
        <v>50959</v>
      </c>
      <c r="B86" s="330" t="s">
        <v>372</v>
      </c>
      <c r="C86" s="331"/>
      <c r="D86" s="331"/>
      <c r="E86" s="331"/>
      <c r="F86" s="332"/>
      <c r="G86" s="283">
        <v>764503060366</v>
      </c>
      <c r="H86" s="36">
        <v>2</v>
      </c>
      <c r="I86" s="143"/>
      <c r="J86" s="33">
        <f t="shared" si="1"/>
        <v>0</v>
      </c>
    </row>
    <row r="87" spans="1:10" s="34" customFormat="1" ht="21.75" customHeight="1">
      <c r="A87" s="35">
        <v>50960</v>
      </c>
      <c r="B87" s="330" t="s">
        <v>373</v>
      </c>
      <c r="C87" s="331"/>
      <c r="D87" s="331"/>
      <c r="E87" s="331"/>
      <c r="F87" s="332"/>
      <c r="G87" s="283">
        <v>764503060373</v>
      </c>
      <c r="H87" s="36">
        <v>2</v>
      </c>
      <c r="I87" s="143"/>
      <c r="J87" s="33">
        <f t="shared" si="1"/>
        <v>0</v>
      </c>
    </row>
    <row r="88" spans="1:10" s="34" customFormat="1" ht="42" customHeight="1">
      <c r="A88" s="37">
        <v>50961</v>
      </c>
      <c r="B88" s="330" t="s">
        <v>374</v>
      </c>
      <c r="C88" s="331"/>
      <c r="D88" s="331"/>
      <c r="E88" s="331"/>
      <c r="F88" s="332"/>
      <c r="G88" s="274">
        <v>764503060380</v>
      </c>
      <c r="H88" s="36">
        <v>2</v>
      </c>
      <c r="I88" s="143"/>
      <c r="J88" s="33">
        <f t="shared" si="1"/>
        <v>0</v>
      </c>
    </row>
    <row r="89" spans="1:10" s="34" customFormat="1" ht="36" customHeight="1">
      <c r="A89" s="35">
        <v>50962</v>
      </c>
      <c r="B89" s="322" t="s">
        <v>375</v>
      </c>
      <c r="C89" s="323"/>
      <c r="D89" s="323"/>
      <c r="E89" s="323"/>
      <c r="F89" s="324"/>
      <c r="G89" s="284">
        <v>764503060397</v>
      </c>
      <c r="H89" s="36">
        <v>3</v>
      </c>
      <c r="I89" s="143"/>
      <c r="J89" s="33">
        <f t="shared" si="1"/>
        <v>0</v>
      </c>
    </row>
    <row r="90" spans="1:10" s="34" customFormat="1" ht="21.75" customHeight="1">
      <c r="A90" s="38">
        <v>50963</v>
      </c>
      <c r="B90" s="322" t="s">
        <v>376</v>
      </c>
      <c r="C90" s="323"/>
      <c r="D90" s="323"/>
      <c r="E90" s="323"/>
      <c r="F90" s="324"/>
      <c r="G90" s="274">
        <v>764503060403</v>
      </c>
      <c r="H90" s="36">
        <v>3</v>
      </c>
      <c r="I90" s="143"/>
      <c r="J90" s="39">
        <f t="shared" si="1"/>
        <v>0</v>
      </c>
    </row>
    <row r="91" spans="1:10" s="15" customFormat="1" ht="21.75" customHeight="1" thickBot="1">
      <c r="A91" s="465" t="s">
        <v>247</v>
      </c>
      <c r="B91" s="300"/>
      <c r="C91" s="300"/>
      <c r="D91" s="300"/>
      <c r="E91" s="300"/>
      <c r="F91" s="300"/>
      <c r="G91" s="300"/>
      <c r="H91" s="300"/>
      <c r="I91" s="144"/>
      <c r="J91" s="40"/>
    </row>
    <row r="92" spans="1:10" s="15" customFormat="1" ht="59.25" customHeight="1">
      <c r="A92" s="41">
        <v>50964</v>
      </c>
      <c r="B92" s="471" t="s">
        <v>377</v>
      </c>
      <c r="C92" s="472"/>
      <c r="D92" s="472"/>
      <c r="E92" s="472"/>
      <c r="F92" s="472"/>
      <c r="G92" s="283">
        <v>764503060687</v>
      </c>
      <c r="H92" s="83">
        <v>2</v>
      </c>
      <c r="I92" s="145"/>
      <c r="J92" s="14">
        <f t="shared" si="0"/>
        <v>0</v>
      </c>
    </row>
    <row r="93" spans="1:10" s="15" customFormat="1" ht="60" customHeight="1">
      <c r="A93" s="20">
        <v>50965</v>
      </c>
      <c r="B93" s="330" t="s">
        <v>378</v>
      </c>
      <c r="C93" s="331"/>
      <c r="D93" s="331"/>
      <c r="E93" s="331"/>
      <c r="F93" s="331"/>
      <c r="G93" s="283">
        <v>764503060694</v>
      </c>
      <c r="H93" s="22">
        <v>2</v>
      </c>
      <c r="I93" s="146"/>
      <c r="J93" s="14">
        <f t="shared" si="0"/>
        <v>0</v>
      </c>
    </row>
    <row r="94" spans="1:10" s="15" customFormat="1" ht="21.75" customHeight="1">
      <c r="A94" s="35">
        <v>50966</v>
      </c>
      <c r="B94" s="330" t="s">
        <v>379</v>
      </c>
      <c r="C94" s="331"/>
      <c r="D94" s="331"/>
      <c r="E94" s="331"/>
      <c r="F94" s="331"/>
      <c r="G94" s="283">
        <v>764503060700</v>
      </c>
      <c r="H94" s="248">
        <v>2</v>
      </c>
      <c r="I94" s="146"/>
      <c r="J94" s="14">
        <f t="shared" si="0"/>
        <v>0</v>
      </c>
    </row>
    <row r="95" spans="1:10" s="15" customFormat="1" ht="21.75" customHeight="1">
      <c r="A95" s="35">
        <v>47578</v>
      </c>
      <c r="B95" s="330" t="s">
        <v>215</v>
      </c>
      <c r="C95" s="381"/>
      <c r="D95" s="381"/>
      <c r="E95" s="381"/>
      <c r="F95" s="381"/>
      <c r="G95" s="282"/>
      <c r="H95" s="248">
        <v>2</v>
      </c>
      <c r="I95" s="143"/>
      <c r="J95" s="14">
        <f t="shared" si="0"/>
        <v>0</v>
      </c>
    </row>
    <row r="96" spans="1:10" s="15" customFormat="1" ht="30.75" customHeight="1">
      <c r="A96" s="35">
        <v>50967</v>
      </c>
      <c r="B96" s="330" t="s">
        <v>380</v>
      </c>
      <c r="C96" s="331"/>
      <c r="D96" s="331"/>
      <c r="E96" s="331"/>
      <c r="F96" s="331"/>
      <c r="G96" s="283">
        <v>764503060717</v>
      </c>
      <c r="H96" s="248">
        <v>2</v>
      </c>
      <c r="I96" s="146"/>
      <c r="J96" s="14">
        <f t="shared" si="0"/>
        <v>0</v>
      </c>
    </row>
    <row r="97" spans="1:10" s="15" customFormat="1" ht="21.75" customHeight="1">
      <c r="A97" s="20">
        <v>1894</v>
      </c>
      <c r="B97" s="330" t="s">
        <v>180</v>
      </c>
      <c r="C97" s="331"/>
      <c r="D97" s="331"/>
      <c r="E97" s="331"/>
      <c r="F97" s="331"/>
      <c r="G97" s="241"/>
      <c r="H97" s="22">
        <v>2</v>
      </c>
      <c r="I97" s="146"/>
      <c r="J97" s="14">
        <f t="shared" si="0"/>
        <v>0</v>
      </c>
    </row>
    <row r="98" spans="1:10" s="15" customFormat="1" ht="21.75" customHeight="1">
      <c r="A98" s="20">
        <v>39325</v>
      </c>
      <c r="B98" s="330" t="s">
        <v>349</v>
      </c>
      <c r="C98" s="370"/>
      <c r="D98" s="370"/>
      <c r="E98" s="370"/>
      <c r="F98" s="370"/>
      <c r="G98" s="282"/>
      <c r="H98" s="22">
        <v>2</v>
      </c>
      <c r="I98" s="146"/>
      <c r="J98" s="14">
        <f t="shared" si="0"/>
        <v>0</v>
      </c>
    </row>
    <row r="99" spans="1:10" s="15" customFormat="1" ht="52.5" customHeight="1">
      <c r="A99" s="20">
        <v>6187</v>
      </c>
      <c r="B99" s="330" t="s">
        <v>153</v>
      </c>
      <c r="C99" s="331"/>
      <c r="D99" s="331"/>
      <c r="E99" s="331"/>
      <c r="F99" s="331"/>
      <c r="G99" s="241"/>
      <c r="H99" s="22">
        <v>10</v>
      </c>
      <c r="I99" s="146"/>
      <c r="J99" s="14">
        <f t="shared" si="0"/>
        <v>0</v>
      </c>
    </row>
    <row r="100" spans="1:10" s="15" customFormat="1" ht="36.75" customHeight="1">
      <c r="A100" s="35">
        <v>50970</v>
      </c>
      <c r="B100" s="322" t="s">
        <v>383</v>
      </c>
      <c r="C100" s="323"/>
      <c r="D100" s="323"/>
      <c r="E100" s="323"/>
      <c r="F100" s="323"/>
      <c r="G100" s="283">
        <v>764503060724</v>
      </c>
      <c r="H100" s="248">
        <v>2</v>
      </c>
      <c r="I100" s="146"/>
      <c r="J100" s="14">
        <f t="shared" si="0"/>
        <v>0</v>
      </c>
    </row>
    <row r="101" spans="1:10" s="15" customFormat="1" ht="21.75" customHeight="1">
      <c r="A101" s="35">
        <v>50971</v>
      </c>
      <c r="B101" s="330" t="s">
        <v>384</v>
      </c>
      <c r="C101" s="381"/>
      <c r="D101" s="381"/>
      <c r="E101" s="381"/>
      <c r="F101" s="381"/>
      <c r="G101" s="283">
        <v>764503060731</v>
      </c>
      <c r="H101" s="248">
        <v>2</v>
      </c>
      <c r="I101" s="146"/>
      <c r="J101" s="14">
        <f t="shared" si="0"/>
        <v>0</v>
      </c>
    </row>
    <row r="102" spans="1:10" s="15" customFormat="1" ht="21.75" customHeight="1">
      <c r="A102" s="35">
        <v>50751</v>
      </c>
      <c r="B102" s="330" t="s">
        <v>285</v>
      </c>
      <c r="C102" s="381"/>
      <c r="D102" s="381"/>
      <c r="E102" s="381"/>
      <c r="F102" s="381"/>
      <c r="G102" s="282"/>
      <c r="H102" s="248">
        <v>2</v>
      </c>
      <c r="I102" s="146"/>
      <c r="J102" s="14">
        <f t="shared" si="0"/>
        <v>0</v>
      </c>
    </row>
    <row r="103" spans="1:10" s="15" customFormat="1" ht="21.75" customHeight="1">
      <c r="A103" s="35">
        <v>8189</v>
      </c>
      <c r="B103" s="330" t="s">
        <v>342</v>
      </c>
      <c r="C103" s="331"/>
      <c r="D103" s="331"/>
      <c r="E103" s="331"/>
      <c r="F103" s="331"/>
      <c r="G103" s="241"/>
      <c r="H103" s="248">
        <v>2</v>
      </c>
      <c r="I103" s="146"/>
      <c r="J103" s="14">
        <f t="shared" si="0"/>
        <v>0</v>
      </c>
    </row>
    <row r="104" spans="1:10" s="15" customFormat="1" ht="21.75" customHeight="1">
      <c r="A104" s="5">
        <v>1725</v>
      </c>
      <c r="B104" s="382" t="s">
        <v>88</v>
      </c>
      <c r="C104" s="383"/>
      <c r="D104" s="383"/>
      <c r="E104" s="383"/>
      <c r="F104" s="383"/>
      <c r="G104" s="241"/>
      <c r="H104" s="73">
        <v>2</v>
      </c>
      <c r="I104" s="147"/>
      <c r="J104" s="14">
        <f t="shared" si="0"/>
        <v>0</v>
      </c>
    </row>
    <row r="105" spans="1:10" s="15" customFormat="1" ht="21.75" customHeight="1">
      <c r="A105" s="45">
        <v>50974</v>
      </c>
      <c r="B105" s="367" t="s">
        <v>385</v>
      </c>
      <c r="C105" s="378"/>
      <c r="D105" s="378"/>
      <c r="E105" s="378"/>
      <c r="F105" s="378"/>
      <c r="G105" s="241">
        <v>764503060755</v>
      </c>
      <c r="H105" s="229">
        <v>2</v>
      </c>
      <c r="I105" s="148"/>
      <c r="J105" s="14">
        <f t="shared" si="0"/>
        <v>0</v>
      </c>
    </row>
    <row r="106" spans="1:10" s="15" customFormat="1" ht="66.75" customHeight="1">
      <c r="A106" s="249" t="s">
        <v>381</v>
      </c>
      <c r="B106" s="367" t="s">
        <v>400</v>
      </c>
      <c r="C106" s="378"/>
      <c r="D106" s="378"/>
      <c r="E106" s="378"/>
      <c r="F106" s="378"/>
      <c r="G106" s="241">
        <v>764503060762</v>
      </c>
      <c r="H106" s="229">
        <v>5</v>
      </c>
      <c r="I106" s="148"/>
      <c r="J106" s="14">
        <f t="shared" si="0"/>
        <v>0</v>
      </c>
    </row>
    <row r="107" spans="1:10" s="15" customFormat="1" ht="65.25" customHeight="1">
      <c r="A107" s="45" t="s">
        <v>382</v>
      </c>
      <c r="B107" s="367" t="s">
        <v>401</v>
      </c>
      <c r="C107" s="378"/>
      <c r="D107" s="378"/>
      <c r="E107" s="378"/>
      <c r="F107" s="378"/>
      <c r="G107" s="241">
        <v>764503060779</v>
      </c>
      <c r="H107" s="229">
        <v>2</v>
      </c>
      <c r="I107" s="148"/>
      <c r="J107" s="14">
        <f>SUM(H107*I107)</f>
        <v>0</v>
      </c>
    </row>
    <row r="108" spans="1:10" s="15" customFormat="1" ht="53.25" customHeight="1">
      <c r="A108" s="45">
        <v>50977</v>
      </c>
      <c r="B108" s="367" t="s">
        <v>386</v>
      </c>
      <c r="C108" s="378"/>
      <c r="D108" s="378"/>
      <c r="E108" s="378"/>
      <c r="F108" s="378"/>
      <c r="G108" s="241">
        <v>764503060786</v>
      </c>
      <c r="H108" s="229">
        <v>2</v>
      </c>
      <c r="I108" s="148"/>
      <c r="J108" s="14">
        <f t="shared" si="0"/>
        <v>0</v>
      </c>
    </row>
    <row r="109" spans="1:10" s="15" customFormat="1" ht="21.75" customHeight="1">
      <c r="A109" s="35">
        <v>50978</v>
      </c>
      <c r="B109" s="330" t="s">
        <v>387</v>
      </c>
      <c r="C109" s="331"/>
      <c r="D109" s="331"/>
      <c r="E109" s="331"/>
      <c r="F109" s="331"/>
      <c r="G109" s="241">
        <v>764503060885</v>
      </c>
      <c r="H109" s="248">
        <v>2</v>
      </c>
      <c r="I109" s="146"/>
      <c r="J109" s="14">
        <f t="shared" si="0"/>
        <v>0</v>
      </c>
    </row>
    <row r="110" spans="1:10" s="15" customFormat="1" ht="21.75" customHeight="1">
      <c r="A110" s="47">
        <v>50979</v>
      </c>
      <c r="B110" s="330" t="s">
        <v>388</v>
      </c>
      <c r="C110" s="331"/>
      <c r="D110" s="331"/>
      <c r="E110" s="331"/>
      <c r="F110" s="331"/>
      <c r="G110" s="241">
        <v>764503060892</v>
      </c>
      <c r="H110" s="22">
        <v>2</v>
      </c>
      <c r="I110" s="146"/>
      <c r="J110" s="14">
        <f t="shared" si="0"/>
        <v>0</v>
      </c>
    </row>
    <row r="111" spans="1:10" s="15" customFormat="1" ht="21.75" customHeight="1">
      <c r="A111" s="35">
        <v>47577</v>
      </c>
      <c r="B111" s="330" t="s">
        <v>216</v>
      </c>
      <c r="C111" s="381"/>
      <c r="D111" s="381"/>
      <c r="E111" s="381"/>
      <c r="F111" s="381"/>
      <c r="G111" s="282"/>
      <c r="H111" s="248">
        <v>2</v>
      </c>
      <c r="I111" s="143"/>
      <c r="J111" s="14">
        <f t="shared" si="0"/>
        <v>0</v>
      </c>
    </row>
    <row r="112" spans="1:10" s="15" customFormat="1" ht="21.75" customHeight="1">
      <c r="A112" s="35">
        <v>50980</v>
      </c>
      <c r="B112" s="330" t="s">
        <v>389</v>
      </c>
      <c r="C112" s="331"/>
      <c r="D112" s="331"/>
      <c r="E112" s="331"/>
      <c r="F112" s="331"/>
      <c r="G112" s="241">
        <v>764503060908</v>
      </c>
      <c r="H112" s="248">
        <v>2</v>
      </c>
      <c r="I112" s="146"/>
      <c r="J112" s="14">
        <f t="shared" si="0"/>
        <v>0</v>
      </c>
    </row>
    <row r="113" spans="1:11" s="15" customFormat="1" ht="21.75" customHeight="1">
      <c r="A113" s="5">
        <v>50981</v>
      </c>
      <c r="B113" s="382" t="s">
        <v>390</v>
      </c>
      <c r="C113" s="383"/>
      <c r="D113" s="383"/>
      <c r="E113" s="383"/>
      <c r="F113" s="383"/>
      <c r="G113" s="241">
        <v>764503060915</v>
      </c>
      <c r="H113" s="73">
        <v>2</v>
      </c>
      <c r="I113" s="147"/>
      <c r="J113" s="14">
        <f t="shared" si="0"/>
        <v>0</v>
      </c>
      <c r="K113" s="48"/>
    </row>
    <row r="114" spans="1:11" s="15" customFormat="1" ht="21.75" customHeight="1">
      <c r="A114" s="45">
        <v>50982</v>
      </c>
      <c r="B114" s="367" t="s">
        <v>391</v>
      </c>
      <c r="C114" s="378"/>
      <c r="D114" s="378"/>
      <c r="E114" s="378"/>
      <c r="F114" s="378"/>
      <c r="G114" s="241">
        <v>764503060922</v>
      </c>
      <c r="H114" s="229">
        <v>2</v>
      </c>
      <c r="I114" s="148"/>
      <c r="J114" s="14">
        <f t="shared" ref="J114:J155" si="2">SUM(H114*I114)</f>
        <v>0</v>
      </c>
    </row>
    <row r="115" spans="1:11" s="15" customFormat="1" ht="21.75" customHeight="1">
      <c r="A115" s="49">
        <v>50983</v>
      </c>
      <c r="B115" s="367" t="s">
        <v>392</v>
      </c>
      <c r="C115" s="378"/>
      <c r="D115" s="378"/>
      <c r="E115" s="378"/>
      <c r="F115" s="378"/>
      <c r="G115" s="241">
        <v>764503060939</v>
      </c>
      <c r="H115" s="235">
        <v>2</v>
      </c>
      <c r="I115" s="148"/>
      <c r="J115" s="14">
        <f t="shared" si="2"/>
        <v>0</v>
      </c>
    </row>
    <row r="116" spans="1:11" s="15" customFormat="1" ht="21.75" customHeight="1">
      <c r="A116" s="45">
        <v>50984</v>
      </c>
      <c r="B116" s="367" t="s">
        <v>393</v>
      </c>
      <c r="C116" s="378"/>
      <c r="D116" s="378"/>
      <c r="E116" s="378"/>
      <c r="F116" s="378"/>
      <c r="G116" s="241">
        <v>764503060946</v>
      </c>
      <c r="H116" s="229">
        <v>2</v>
      </c>
      <c r="I116" s="148"/>
      <c r="J116" s="14">
        <f t="shared" si="2"/>
        <v>0</v>
      </c>
    </row>
    <row r="117" spans="1:11" s="15" customFormat="1" ht="42" customHeight="1">
      <c r="A117" s="41">
        <v>1812</v>
      </c>
      <c r="B117" s="364" t="s">
        <v>207</v>
      </c>
      <c r="C117" s="365"/>
      <c r="D117" s="365"/>
      <c r="E117" s="365"/>
      <c r="F117" s="366"/>
      <c r="G117" s="204"/>
      <c r="H117" s="42">
        <v>2</v>
      </c>
      <c r="I117" s="145"/>
      <c r="J117" s="14">
        <f t="shared" si="2"/>
        <v>0</v>
      </c>
    </row>
    <row r="118" spans="1:11" s="15" customFormat="1" ht="21.75" customHeight="1">
      <c r="A118" s="35">
        <v>2183</v>
      </c>
      <c r="B118" s="330" t="s">
        <v>181</v>
      </c>
      <c r="C118" s="331"/>
      <c r="D118" s="331"/>
      <c r="E118" s="331"/>
      <c r="F118" s="332"/>
      <c r="G118" s="199"/>
      <c r="H118" s="36">
        <v>2</v>
      </c>
      <c r="I118" s="146"/>
      <c r="J118" s="14">
        <f t="shared" si="2"/>
        <v>0</v>
      </c>
    </row>
    <row r="119" spans="1:11" s="15" customFormat="1" ht="21.75" customHeight="1">
      <c r="A119" s="35">
        <v>5233</v>
      </c>
      <c r="B119" s="330" t="s">
        <v>165</v>
      </c>
      <c r="C119" s="331"/>
      <c r="D119" s="331"/>
      <c r="E119" s="331"/>
      <c r="F119" s="332"/>
      <c r="G119" s="199"/>
      <c r="H119" s="36">
        <v>2</v>
      </c>
      <c r="I119" s="146"/>
      <c r="J119" s="14">
        <f t="shared" si="2"/>
        <v>0</v>
      </c>
    </row>
    <row r="120" spans="1:11" s="15" customFormat="1" ht="21.75" customHeight="1">
      <c r="A120" s="35">
        <v>1265</v>
      </c>
      <c r="B120" s="330" t="s">
        <v>229</v>
      </c>
      <c r="C120" s="331"/>
      <c r="D120" s="331"/>
      <c r="E120" s="331"/>
      <c r="F120" s="332"/>
      <c r="G120" s="199"/>
      <c r="H120" s="36">
        <v>2</v>
      </c>
      <c r="I120" s="143"/>
      <c r="J120" s="14">
        <f t="shared" si="2"/>
        <v>0</v>
      </c>
    </row>
    <row r="121" spans="1:11" s="15" customFormat="1" ht="21.75" customHeight="1">
      <c r="A121" s="35">
        <v>1593</v>
      </c>
      <c r="B121" s="355" t="s">
        <v>254</v>
      </c>
      <c r="C121" s="356"/>
      <c r="D121" s="356"/>
      <c r="E121" s="356"/>
      <c r="F121" s="357"/>
      <c r="G121" s="202"/>
      <c r="H121" s="43">
        <v>2</v>
      </c>
      <c r="I121" s="146"/>
      <c r="J121" s="14">
        <f t="shared" si="2"/>
        <v>0</v>
      </c>
    </row>
    <row r="122" spans="1:11" s="15" customFormat="1" ht="21.75" customHeight="1">
      <c r="A122" s="20">
        <v>1009</v>
      </c>
      <c r="B122" s="355" t="s">
        <v>255</v>
      </c>
      <c r="C122" s="356"/>
      <c r="D122" s="356"/>
      <c r="E122" s="356"/>
      <c r="F122" s="357"/>
      <c r="G122" s="202"/>
      <c r="H122" s="43">
        <v>2</v>
      </c>
      <c r="I122" s="146"/>
      <c r="J122" s="14">
        <f t="shared" si="2"/>
        <v>0</v>
      </c>
    </row>
    <row r="123" spans="1:11" s="15" customFormat="1" ht="21.75" customHeight="1">
      <c r="A123" s="20">
        <v>1672</v>
      </c>
      <c r="B123" s="355" t="s">
        <v>256</v>
      </c>
      <c r="C123" s="356"/>
      <c r="D123" s="356"/>
      <c r="E123" s="356"/>
      <c r="F123" s="357"/>
      <c r="G123" s="202"/>
      <c r="H123" s="43">
        <v>2</v>
      </c>
      <c r="I123" s="146"/>
      <c r="J123" s="14">
        <f t="shared" si="2"/>
        <v>0</v>
      </c>
    </row>
    <row r="124" spans="1:11" s="15" customFormat="1" ht="30" customHeight="1">
      <c r="A124" s="20" t="s">
        <v>100</v>
      </c>
      <c r="B124" s="330" t="s">
        <v>105</v>
      </c>
      <c r="C124" s="331"/>
      <c r="D124" s="331"/>
      <c r="E124" s="331"/>
      <c r="F124" s="332"/>
      <c r="G124" s="199"/>
      <c r="H124" s="43">
        <v>2</v>
      </c>
      <c r="I124" s="146"/>
      <c r="J124" s="14">
        <f t="shared" si="2"/>
        <v>0</v>
      </c>
    </row>
    <row r="125" spans="1:11" s="15" customFormat="1" ht="21.75" customHeight="1">
      <c r="A125" s="20">
        <v>2432</v>
      </c>
      <c r="B125" s="330" t="s">
        <v>270</v>
      </c>
      <c r="C125" s="331"/>
      <c r="D125" s="331"/>
      <c r="E125" s="331"/>
      <c r="F125" s="332"/>
      <c r="G125" s="199"/>
      <c r="H125" s="43">
        <v>2</v>
      </c>
      <c r="I125" s="146"/>
      <c r="J125" s="14">
        <f t="shared" si="2"/>
        <v>0</v>
      </c>
    </row>
    <row r="126" spans="1:11" s="15" customFormat="1" ht="21.75" customHeight="1">
      <c r="A126" s="20">
        <v>3948</v>
      </c>
      <c r="B126" s="330" t="s">
        <v>95</v>
      </c>
      <c r="C126" s="331"/>
      <c r="D126" s="331"/>
      <c r="E126" s="331"/>
      <c r="F126" s="332"/>
      <c r="G126" s="199"/>
      <c r="H126" s="43">
        <v>2</v>
      </c>
      <c r="I126" s="146"/>
      <c r="J126" s="14">
        <f t="shared" si="2"/>
        <v>0</v>
      </c>
    </row>
    <row r="127" spans="1:11" s="15" customFormat="1" ht="21.75" customHeight="1">
      <c r="A127" s="20">
        <v>50876</v>
      </c>
      <c r="B127" s="374" t="s">
        <v>302</v>
      </c>
      <c r="C127" s="370"/>
      <c r="D127" s="370"/>
      <c r="E127" s="370"/>
      <c r="F127" s="375"/>
      <c r="G127" s="206"/>
      <c r="H127" s="43">
        <v>2</v>
      </c>
      <c r="I127" s="146"/>
      <c r="J127" s="14">
        <f t="shared" si="2"/>
        <v>0</v>
      </c>
    </row>
    <row r="128" spans="1:11" s="15" customFormat="1" ht="21.75" customHeight="1">
      <c r="A128" s="20">
        <v>1878</v>
      </c>
      <c r="B128" s="374" t="s">
        <v>340</v>
      </c>
      <c r="C128" s="376"/>
      <c r="D128" s="376"/>
      <c r="E128" s="376"/>
      <c r="F128" s="377"/>
      <c r="G128" s="208"/>
      <c r="H128" s="43">
        <v>2</v>
      </c>
      <c r="I128" s="146"/>
      <c r="J128" s="14">
        <f t="shared" si="2"/>
        <v>0</v>
      </c>
    </row>
    <row r="129" spans="1:10" s="15" customFormat="1" ht="32.25" customHeight="1">
      <c r="A129" s="20">
        <v>3955</v>
      </c>
      <c r="B129" s="330" t="s">
        <v>346</v>
      </c>
      <c r="C129" s="331"/>
      <c r="D129" s="331"/>
      <c r="E129" s="331"/>
      <c r="F129" s="332"/>
      <c r="G129" s="199"/>
      <c r="H129" s="43">
        <v>2</v>
      </c>
      <c r="I129" s="146"/>
      <c r="J129" s="14">
        <f t="shared" si="2"/>
        <v>0</v>
      </c>
    </row>
    <row r="130" spans="1:10" s="15" customFormat="1" ht="42" customHeight="1">
      <c r="A130" s="47">
        <v>1304</v>
      </c>
      <c r="B130" s="330" t="s">
        <v>154</v>
      </c>
      <c r="C130" s="331"/>
      <c r="D130" s="331"/>
      <c r="E130" s="331"/>
      <c r="F130" s="332"/>
      <c r="G130" s="199"/>
      <c r="H130" s="43">
        <v>2</v>
      </c>
      <c r="I130" s="146"/>
      <c r="J130" s="14">
        <f t="shared" si="2"/>
        <v>0</v>
      </c>
    </row>
    <row r="131" spans="1:10" s="15" customFormat="1" ht="21.75" customHeight="1">
      <c r="A131" s="5">
        <v>1767</v>
      </c>
      <c r="B131" s="382" t="s">
        <v>155</v>
      </c>
      <c r="C131" s="383"/>
      <c r="D131" s="383"/>
      <c r="E131" s="383"/>
      <c r="F131" s="473"/>
      <c r="G131" s="214"/>
      <c r="H131" s="44">
        <v>2</v>
      </c>
      <c r="I131" s="147"/>
      <c r="J131" s="14">
        <f t="shared" si="2"/>
        <v>0</v>
      </c>
    </row>
    <row r="132" spans="1:10" s="15" customFormat="1" ht="21.75" customHeight="1">
      <c r="A132" s="49">
        <v>3955</v>
      </c>
      <c r="B132" s="367" t="s">
        <v>99</v>
      </c>
      <c r="C132" s="378"/>
      <c r="D132" s="378"/>
      <c r="E132" s="378"/>
      <c r="F132" s="379"/>
      <c r="G132" s="201"/>
      <c r="H132" s="51">
        <v>2</v>
      </c>
      <c r="I132" s="148"/>
      <c r="J132" s="14">
        <f t="shared" si="2"/>
        <v>0</v>
      </c>
    </row>
    <row r="133" spans="1:10" s="15" customFormat="1" ht="21.75" customHeight="1">
      <c r="A133" s="45">
        <v>3621</v>
      </c>
      <c r="B133" s="367" t="s">
        <v>94</v>
      </c>
      <c r="C133" s="378"/>
      <c r="D133" s="378"/>
      <c r="E133" s="378"/>
      <c r="F133" s="379"/>
      <c r="G133" s="201"/>
      <c r="H133" s="46">
        <v>2</v>
      </c>
      <c r="I133" s="148"/>
      <c r="J133" s="14">
        <f t="shared" si="2"/>
        <v>0</v>
      </c>
    </row>
    <row r="134" spans="1:10" s="15" customFormat="1" ht="21.75" customHeight="1">
      <c r="A134" s="49">
        <v>33224</v>
      </c>
      <c r="B134" s="367" t="s">
        <v>230</v>
      </c>
      <c r="C134" s="378"/>
      <c r="D134" s="378"/>
      <c r="E134" s="378"/>
      <c r="F134" s="379"/>
      <c r="G134" s="201"/>
      <c r="H134" s="50">
        <v>2</v>
      </c>
      <c r="I134" s="148"/>
      <c r="J134" s="14">
        <f t="shared" si="2"/>
        <v>0</v>
      </c>
    </row>
    <row r="135" spans="1:10" s="15" customFormat="1" ht="21.75" customHeight="1">
      <c r="A135" s="49">
        <v>33390</v>
      </c>
      <c r="B135" s="367" t="s">
        <v>231</v>
      </c>
      <c r="C135" s="378"/>
      <c r="D135" s="378"/>
      <c r="E135" s="378"/>
      <c r="F135" s="379"/>
      <c r="G135" s="201"/>
      <c r="H135" s="50">
        <v>2</v>
      </c>
      <c r="I135" s="148"/>
      <c r="J135" s="14">
        <f t="shared" si="2"/>
        <v>0</v>
      </c>
    </row>
    <row r="136" spans="1:10" s="15" customFormat="1" ht="21.75" customHeight="1">
      <c r="A136" s="49">
        <v>47864</v>
      </c>
      <c r="B136" s="367" t="s">
        <v>214</v>
      </c>
      <c r="C136" s="368"/>
      <c r="D136" s="368"/>
      <c r="E136" s="368"/>
      <c r="F136" s="369"/>
      <c r="G136" s="205"/>
      <c r="H136" s="51">
        <v>2</v>
      </c>
      <c r="I136" s="148"/>
      <c r="J136" s="14">
        <f t="shared" si="2"/>
        <v>0</v>
      </c>
    </row>
    <row r="137" spans="1:10" s="15" customFormat="1" ht="32.25" customHeight="1">
      <c r="A137" s="452">
        <v>33510</v>
      </c>
      <c r="B137" s="378" t="s">
        <v>292</v>
      </c>
      <c r="C137" s="378"/>
      <c r="D137" s="378"/>
      <c r="E137" s="378"/>
      <c r="F137" s="379"/>
      <c r="G137" s="215"/>
      <c r="H137" s="492">
        <v>4</v>
      </c>
      <c r="I137" s="148"/>
      <c r="J137" s="14">
        <f t="shared" si="2"/>
        <v>0</v>
      </c>
    </row>
    <row r="138" spans="1:10" s="15" customFormat="1" ht="21.75" customHeight="1">
      <c r="A138" s="452"/>
      <c r="B138" s="378" t="s">
        <v>89</v>
      </c>
      <c r="C138" s="378"/>
      <c r="D138" s="378"/>
      <c r="E138" s="378"/>
      <c r="F138" s="379"/>
      <c r="G138" s="216"/>
      <c r="H138" s="493"/>
      <c r="I138" s="148"/>
      <c r="J138" s="14">
        <f t="shared" si="2"/>
        <v>0</v>
      </c>
    </row>
    <row r="139" spans="1:10" s="15" customFormat="1" ht="21.75" customHeight="1">
      <c r="A139" s="452"/>
      <c r="B139" s="378" t="s">
        <v>156</v>
      </c>
      <c r="C139" s="378"/>
      <c r="D139" s="378"/>
      <c r="E139" s="378"/>
      <c r="F139" s="379"/>
      <c r="G139" s="216"/>
      <c r="H139" s="493"/>
      <c r="I139" s="148"/>
      <c r="J139" s="14">
        <f t="shared" si="2"/>
        <v>0</v>
      </c>
    </row>
    <row r="140" spans="1:10" s="15" customFormat="1" ht="36" customHeight="1">
      <c r="A140" s="452"/>
      <c r="B140" s="378" t="s">
        <v>267</v>
      </c>
      <c r="C140" s="378"/>
      <c r="D140" s="378"/>
      <c r="E140" s="378"/>
      <c r="F140" s="379"/>
      <c r="G140" s="216"/>
      <c r="H140" s="493"/>
      <c r="I140" s="148"/>
      <c r="J140" s="14">
        <f t="shared" si="2"/>
        <v>0</v>
      </c>
    </row>
    <row r="141" spans="1:10" s="15" customFormat="1" ht="21.75" customHeight="1">
      <c r="A141" s="453"/>
      <c r="B141" s="318" t="s">
        <v>227</v>
      </c>
      <c r="C141" s="388"/>
      <c r="D141" s="388"/>
      <c r="E141" s="388"/>
      <c r="F141" s="388"/>
      <c r="G141" s="217"/>
      <c r="H141" s="494"/>
      <c r="I141" s="148"/>
      <c r="J141" s="14">
        <f t="shared" si="2"/>
        <v>0</v>
      </c>
    </row>
    <row r="142" spans="1:10" s="15" customFormat="1" ht="21.75" customHeight="1">
      <c r="A142" s="52">
        <v>33498</v>
      </c>
      <c r="B142" s="361" t="s">
        <v>102</v>
      </c>
      <c r="C142" s="362"/>
      <c r="D142" s="362"/>
      <c r="E142" s="362"/>
      <c r="F142" s="363"/>
      <c r="G142" s="204"/>
      <c r="H142" s="42">
        <v>4</v>
      </c>
      <c r="I142" s="145"/>
      <c r="J142" s="14">
        <f t="shared" si="2"/>
        <v>0</v>
      </c>
    </row>
    <row r="143" spans="1:10" s="15" customFormat="1" ht="21.75" customHeight="1">
      <c r="A143" s="52">
        <v>33725</v>
      </c>
      <c r="B143" s="322" t="s">
        <v>293</v>
      </c>
      <c r="C143" s="323"/>
      <c r="D143" s="323"/>
      <c r="E143" s="323"/>
      <c r="F143" s="324"/>
      <c r="G143" s="218"/>
      <c r="H143" s="42">
        <v>4</v>
      </c>
      <c r="I143" s="147"/>
      <c r="J143" s="14">
        <f t="shared" si="2"/>
        <v>0</v>
      </c>
    </row>
    <row r="144" spans="1:10" s="15" customFormat="1" ht="32.25" customHeight="1">
      <c r="A144" s="495">
        <v>33601</v>
      </c>
      <c r="B144" s="322" t="s">
        <v>134</v>
      </c>
      <c r="C144" s="323"/>
      <c r="D144" s="323"/>
      <c r="E144" s="323"/>
      <c r="F144" s="324"/>
      <c r="G144" s="218"/>
      <c r="H144" s="490">
        <v>4</v>
      </c>
      <c r="I144" s="488"/>
      <c r="J144" s="486">
        <f t="shared" si="2"/>
        <v>0</v>
      </c>
    </row>
    <row r="145" spans="1:10" s="15" customFormat="1" ht="21.75" customHeight="1">
      <c r="A145" s="496"/>
      <c r="B145" s="322" t="s">
        <v>107</v>
      </c>
      <c r="C145" s="323"/>
      <c r="D145" s="323"/>
      <c r="E145" s="323"/>
      <c r="F145" s="324"/>
      <c r="H145" s="491"/>
      <c r="I145" s="489"/>
      <c r="J145" s="487"/>
    </row>
    <row r="146" spans="1:10" s="15" customFormat="1" ht="21.75" customHeight="1">
      <c r="A146" s="20">
        <v>33702</v>
      </c>
      <c r="B146" s="330" t="s">
        <v>286</v>
      </c>
      <c r="C146" s="331"/>
      <c r="D146" s="331"/>
      <c r="E146" s="331"/>
      <c r="F146" s="332"/>
      <c r="G146" s="199"/>
      <c r="H146" s="43">
        <v>5</v>
      </c>
      <c r="I146" s="145"/>
      <c r="J146" s="14">
        <f t="shared" si="2"/>
        <v>0</v>
      </c>
    </row>
    <row r="147" spans="1:10" s="15" customFormat="1" ht="21.75" customHeight="1">
      <c r="A147" s="20">
        <v>33720</v>
      </c>
      <c r="B147" s="330" t="s">
        <v>182</v>
      </c>
      <c r="C147" s="331"/>
      <c r="D147" s="331"/>
      <c r="E147" s="331"/>
      <c r="F147" s="332"/>
      <c r="G147" s="199"/>
      <c r="H147" s="43">
        <v>4</v>
      </c>
      <c r="I147" s="146"/>
      <c r="J147" s="14">
        <f t="shared" si="2"/>
        <v>0</v>
      </c>
    </row>
    <row r="148" spans="1:10" s="15" customFormat="1" ht="21.75" customHeight="1">
      <c r="A148" s="38">
        <v>47656</v>
      </c>
      <c r="B148" s="330" t="s">
        <v>213</v>
      </c>
      <c r="C148" s="381"/>
      <c r="D148" s="381"/>
      <c r="E148" s="381"/>
      <c r="F148" s="470"/>
      <c r="G148" s="207"/>
      <c r="H148" s="36">
        <v>4</v>
      </c>
      <c r="I148" s="143"/>
      <c r="J148" s="14">
        <f t="shared" si="2"/>
        <v>0</v>
      </c>
    </row>
    <row r="149" spans="1:10" s="15" customFormat="1" ht="33.75" customHeight="1">
      <c r="A149" s="495">
        <v>33509</v>
      </c>
      <c r="B149" s="330" t="s">
        <v>108</v>
      </c>
      <c r="C149" s="331"/>
      <c r="D149" s="331"/>
      <c r="E149" s="331"/>
      <c r="F149" s="332"/>
      <c r="G149" s="199"/>
      <c r="H149" s="43">
        <v>4</v>
      </c>
      <c r="I149" s="146"/>
      <c r="J149" s="14">
        <f t="shared" si="2"/>
        <v>0</v>
      </c>
    </row>
    <row r="150" spans="1:10" s="15" customFormat="1" ht="30" customHeight="1">
      <c r="A150" s="496"/>
      <c r="B150" s="330" t="s">
        <v>183</v>
      </c>
      <c r="C150" s="331"/>
      <c r="D150" s="331"/>
      <c r="E150" s="331"/>
      <c r="F150" s="332"/>
      <c r="G150" s="199"/>
      <c r="H150" s="43">
        <v>4</v>
      </c>
      <c r="I150" s="146"/>
      <c r="J150" s="14">
        <f t="shared" si="2"/>
        <v>0</v>
      </c>
    </row>
    <row r="151" spans="1:10" s="15" customFormat="1" ht="21.75" customHeight="1">
      <c r="A151" s="20">
        <v>33726</v>
      </c>
      <c r="B151" s="330" t="s">
        <v>184</v>
      </c>
      <c r="C151" s="331"/>
      <c r="D151" s="331"/>
      <c r="E151" s="331"/>
      <c r="F151" s="332"/>
      <c r="G151" s="199"/>
      <c r="H151" s="43">
        <v>4</v>
      </c>
      <c r="I151" s="146"/>
      <c r="J151" s="14">
        <f t="shared" si="2"/>
        <v>0</v>
      </c>
    </row>
    <row r="152" spans="1:10" s="15" customFormat="1" ht="34.5" customHeight="1">
      <c r="A152" s="20">
        <v>1300</v>
      </c>
      <c r="B152" s="330" t="s">
        <v>185</v>
      </c>
      <c r="C152" s="331"/>
      <c r="D152" s="331"/>
      <c r="E152" s="331"/>
      <c r="F152" s="332"/>
      <c r="G152" s="199"/>
      <c r="H152" s="43">
        <v>4</v>
      </c>
      <c r="I152" s="146"/>
      <c r="J152" s="14">
        <f t="shared" si="2"/>
        <v>0</v>
      </c>
    </row>
    <row r="153" spans="1:10" s="15" customFormat="1" ht="31.5" customHeight="1">
      <c r="A153" s="20">
        <v>3552</v>
      </c>
      <c r="B153" s="330" t="s">
        <v>341</v>
      </c>
      <c r="C153" s="331"/>
      <c r="D153" s="331"/>
      <c r="E153" s="331"/>
      <c r="F153" s="331"/>
      <c r="G153" s="226"/>
      <c r="H153" s="73">
        <v>4</v>
      </c>
      <c r="I153" s="146"/>
      <c r="J153" s="14">
        <f t="shared" si="2"/>
        <v>0</v>
      </c>
    </row>
    <row r="154" spans="1:10" s="15" customFormat="1" ht="21.75" customHeight="1">
      <c r="A154" s="20">
        <v>1071</v>
      </c>
      <c r="B154" s="330" t="s">
        <v>97</v>
      </c>
      <c r="C154" s="331"/>
      <c r="D154" s="331"/>
      <c r="E154" s="331"/>
      <c r="F154" s="331"/>
      <c r="G154" s="226"/>
      <c r="H154" s="229">
        <v>4</v>
      </c>
      <c r="I154" s="149"/>
      <c r="J154" s="14">
        <f t="shared" si="2"/>
        <v>0</v>
      </c>
    </row>
    <row r="155" spans="1:10" s="15" customFormat="1" ht="21.75" customHeight="1" thickBot="1">
      <c r="A155" s="38">
        <v>33602</v>
      </c>
      <c r="B155" s="484" t="s">
        <v>96</v>
      </c>
      <c r="C155" s="485"/>
      <c r="D155" s="485"/>
      <c r="E155" s="485"/>
      <c r="F155" s="485"/>
      <c r="G155" s="226"/>
      <c r="H155" s="235">
        <v>4</v>
      </c>
      <c r="I155" s="150"/>
      <c r="J155" s="53">
        <f t="shared" si="2"/>
        <v>0</v>
      </c>
    </row>
    <row r="156" spans="1:10" s="15" customFormat="1" ht="21.75" customHeight="1" thickBot="1">
      <c r="A156" s="465" t="s">
        <v>46</v>
      </c>
      <c r="B156" s="300"/>
      <c r="C156" s="300"/>
      <c r="D156" s="300"/>
      <c r="E156" s="300"/>
      <c r="F156" s="300"/>
      <c r="G156" s="300"/>
      <c r="H156" s="300"/>
      <c r="I156" s="144"/>
      <c r="J156" s="40"/>
    </row>
    <row r="157" spans="1:10" s="15" customFormat="1" ht="21.75" customHeight="1">
      <c r="A157" s="41">
        <v>1533</v>
      </c>
      <c r="B157" s="471" t="s">
        <v>109</v>
      </c>
      <c r="C157" s="472"/>
      <c r="D157" s="472"/>
      <c r="E157" s="472"/>
      <c r="F157" s="501"/>
      <c r="G157" s="204"/>
      <c r="H157" s="42">
        <v>5</v>
      </c>
      <c r="I157" s="142"/>
      <c r="J157" s="30">
        <f t="shared" ref="J157:J177" si="3">SUM(H157*I157)</f>
        <v>0</v>
      </c>
    </row>
    <row r="158" spans="1:10" s="15" customFormat="1" ht="21.75" customHeight="1">
      <c r="A158" s="35">
        <v>3706</v>
      </c>
      <c r="B158" s="330" t="s">
        <v>110</v>
      </c>
      <c r="C158" s="331"/>
      <c r="D158" s="331"/>
      <c r="E158" s="331"/>
      <c r="F158" s="332"/>
      <c r="G158" s="199"/>
      <c r="H158" s="43">
        <v>5</v>
      </c>
      <c r="I158" s="143"/>
      <c r="J158" s="30">
        <f t="shared" si="3"/>
        <v>0</v>
      </c>
    </row>
    <row r="159" spans="1:10" s="15" customFormat="1" ht="21.75" customHeight="1">
      <c r="A159" s="35">
        <v>30000</v>
      </c>
      <c r="B159" s="330" t="s">
        <v>324</v>
      </c>
      <c r="C159" s="331"/>
      <c r="D159" s="331"/>
      <c r="E159" s="331"/>
      <c r="F159" s="332"/>
      <c r="G159" s="199"/>
      <c r="H159" s="43">
        <v>12</v>
      </c>
      <c r="I159" s="143"/>
      <c r="J159" s="30">
        <f t="shared" si="3"/>
        <v>0</v>
      </c>
    </row>
    <row r="160" spans="1:10" s="15" customFormat="1" ht="21.75" customHeight="1">
      <c r="A160" s="20">
        <v>8284</v>
      </c>
      <c r="B160" s="330" t="s">
        <v>326</v>
      </c>
      <c r="C160" s="331"/>
      <c r="D160" s="331"/>
      <c r="E160" s="331"/>
      <c r="F160" s="332"/>
      <c r="G160" s="199"/>
      <c r="H160" s="43">
        <v>12</v>
      </c>
      <c r="I160" s="143"/>
      <c r="J160" s="30">
        <f t="shared" si="3"/>
        <v>0</v>
      </c>
    </row>
    <row r="161" spans="1:10" s="15" customFormat="1" ht="21.75" customHeight="1">
      <c r="A161" s="20">
        <v>39658</v>
      </c>
      <c r="B161" s="330" t="s">
        <v>325</v>
      </c>
      <c r="C161" s="370"/>
      <c r="D161" s="370"/>
      <c r="E161" s="370"/>
      <c r="F161" s="375"/>
      <c r="G161" s="206"/>
      <c r="H161" s="43">
        <v>12</v>
      </c>
      <c r="I161" s="143"/>
      <c r="J161" s="30">
        <f t="shared" si="3"/>
        <v>0</v>
      </c>
    </row>
    <row r="162" spans="1:10" s="15" customFormat="1" ht="21.75" customHeight="1">
      <c r="A162" s="35">
        <v>33786</v>
      </c>
      <c r="B162" s="330" t="s">
        <v>398</v>
      </c>
      <c r="C162" s="331"/>
      <c r="D162" s="331"/>
      <c r="E162" s="331"/>
      <c r="F162" s="332"/>
      <c r="G162" s="199"/>
      <c r="H162" s="36">
        <v>12</v>
      </c>
      <c r="I162" s="143"/>
      <c r="J162" s="30">
        <f t="shared" si="3"/>
        <v>0</v>
      </c>
    </row>
    <row r="163" spans="1:10" s="15" customFormat="1" ht="21.75" customHeight="1">
      <c r="A163" s="35">
        <v>39310</v>
      </c>
      <c r="B163" s="330" t="s">
        <v>328</v>
      </c>
      <c r="C163" s="331"/>
      <c r="D163" s="331"/>
      <c r="E163" s="331"/>
      <c r="F163" s="332"/>
      <c r="G163" s="199"/>
      <c r="H163" s="36">
        <v>12</v>
      </c>
      <c r="I163" s="143"/>
      <c r="J163" s="30">
        <f t="shared" si="3"/>
        <v>0</v>
      </c>
    </row>
    <row r="164" spans="1:10" s="15" customFormat="1" ht="21.75" customHeight="1">
      <c r="A164" s="35">
        <v>30297</v>
      </c>
      <c r="B164" s="330" t="s">
        <v>329</v>
      </c>
      <c r="C164" s="370"/>
      <c r="D164" s="370"/>
      <c r="E164" s="370"/>
      <c r="F164" s="375"/>
      <c r="G164" s="206"/>
      <c r="H164" s="36">
        <v>12</v>
      </c>
      <c r="I164" s="143"/>
      <c r="J164" s="30">
        <f t="shared" si="3"/>
        <v>0</v>
      </c>
    </row>
    <row r="165" spans="1:10" s="15" customFormat="1" ht="21.75" customHeight="1">
      <c r="A165" s="20">
        <v>8703</v>
      </c>
      <c r="B165" s="330" t="s">
        <v>327</v>
      </c>
      <c r="C165" s="331"/>
      <c r="D165" s="331"/>
      <c r="E165" s="331"/>
      <c r="F165" s="332"/>
      <c r="G165" s="199"/>
      <c r="H165" s="43">
        <v>12</v>
      </c>
      <c r="I165" s="143"/>
      <c r="J165" s="30">
        <f t="shared" si="3"/>
        <v>0</v>
      </c>
    </row>
    <row r="166" spans="1:10" s="15" customFormat="1" ht="21.75" customHeight="1">
      <c r="A166" s="20">
        <v>39146</v>
      </c>
      <c r="B166" s="330" t="s">
        <v>323</v>
      </c>
      <c r="C166" s="331"/>
      <c r="D166" s="331"/>
      <c r="E166" s="331"/>
      <c r="F166" s="332"/>
      <c r="G166" s="199"/>
      <c r="H166" s="43">
        <v>12</v>
      </c>
      <c r="I166" s="143"/>
      <c r="J166" s="30">
        <f t="shared" si="3"/>
        <v>0</v>
      </c>
    </row>
    <row r="167" spans="1:10" s="15" customFormat="1" ht="21.75" customHeight="1">
      <c r="A167" s="20">
        <v>7815</v>
      </c>
      <c r="B167" s="330" t="s">
        <v>330</v>
      </c>
      <c r="C167" s="331"/>
      <c r="D167" s="331"/>
      <c r="E167" s="331"/>
      <c r="F167" s="332"/>
      <c r="G167" s="199"/>
      <c r="H167" s="43">
        <v>12</v>
      </c>
      <c r="I167" s="143"/>
      <c r="J167" s="30">
        <f t="shared" si="3"/>
        <v>0</v>
      </c>
    </row>
    <row r="168" spans="1:10" s="15" customFormat="1" ht="30.75" customHeight="1">
      <c r="A168" s="20">
        <v>7577</v>
      </c>
      <c r="B168" s="330" t="s">
        <v>331</v>
      </c>
      <c r="C168" s="331"/>
      <c r="D168" s="331"/>
      <c r="E168" s="331"/>
      <c r="F168" s="332"/>
      <c r="G168" s="199"/>
      <c r="H168" s="43">
        <v>12</v>
      </c>
      <c r="I168" s="143"/>
      <c r="J168" s="30">
        <f t="shared" si="3"/>
        <v>0</v>
      </c>
    </row>
    <row r="169" spans="1:10" s="15" customFormat="1" ht="21.75" customHeight="1">
      <c r="A169" s="20">
        <v>33785</v>
      </c>
      <c r="B169" s="330" t="s">
        <v>332</v>
      </c>
      <c r="C169" s="331"/>
      <c r="D169" s="331"/>
      <c r="E169" s="331"/>
      <c r="F169" s="332"/>
      <c r="G169" s="199"/>
      <c r="H169" s="43">
        <v>12</v>
      </c>
      <c r="I169" s="143"/>
      <c r="J169" s="30">
        <f t="shared" si="3"/>
        <v>0</v>
      </c>
    </row>
    <row r="170" spans="1:10" s="15" customFormat="1" ht="21.75" customHeight="1">
      <c r="A170" s="20">
        <v>39311</v>
      </c>
      <c r="B170" s="330" t="s">
        <v>333</v>
      </c>
      <c r="C170" s="331"/>
      <c r="D170" s="331"/>
      <c r="E170" s="331"/>
      <c r="F170" s="332"/>
      <c r="G170" s="199"/>
      <c r="H170" s="43">
        <v>12</v>
      </c>
      <c r="I170" s="143"/>
      <c r="J170" s="30">
        <f t="shared" si="3"/>
        <v>0</v>
      </c>
    </row>
    <row r="171" spans="1:10" s="15" customFormat="1" ht="40.5" customHeight="1">
      <c r="A171" s="20">
        <v>30077</v>
      </c>
      <c r="B171" s="322" t="s">
        <v>334</v>
      </c>
      <c r="C171" s="323"/>
      <c r="D171" s="323"/>
      <c r="E171" s="323"/>
      <c r="F171" s="324"/>
      <c r="G171" s="198"/>
      <c r="H171" s="43">
        <v>12</v>
      </c>
      <c r="I171" s="143"/>
      <c r="J171" s="30">
        <f t="shared" si="3"/>
        <v>0</v>
      </c>
    </row>
    <row r="172" spans="1:10" s="15" customFormat="1" ht="21.75" customHeight="1">
      <c r="A172" s="20">
        <v>33195</v>
      </c>
      <c r="B172" s="322" t="s">
        <v>335</v>
      </c>
      <c r="C172" s="323"/>
      <c r="D172" s="323"/>
      <c r="E172" s="323"/>
      <c r="F172" s="324"/>
      <c r="G172" s="198"/>
      <c r="H172" s="43">
        <v>12</v>
      </c>
      <c r="I172" s="143"/>
      <c r="J172" s="30">
        <f t="shared" si="3"/>
        <v>0</v>
      </c>
    </row>
    <row r="173" spans="1:10" s="15" customFormat="1" ht="21.75" customHeight="1">
      <c r="A173" s="20">
        <v>33379</v>
      </c>
      <c r="B173" s="352" t="s">
        <v>336</v>
      </c>
      <c r="C173" s="353"/>
      <c r="D173" s="353"/>
      <c r="E173" s="353"/>
      <c r="F173" s="354"/>
      <c r="G173" s="203"/>
      <c r="H173" s="43">
        <v>12</v>
      </c>
      <c r="I173" s="143"/>
      <c r="J173" s="30">
        <f t="shared" si="3"/>
        <v>0</v>
      </c>
    </row>
    <row r="174" spans="1:10" s="15" customFormat="1" ht="30.75" customHeight="1">
      <c r="A174" s="20">
        <v>2457</v>
      </c>
      <c r="B174" s="322" t="s">
        <v>269</v>
      </c>
      <c r="C174" s="323"/>
      <c r="D174" s="323"/>
      <c r="E174" s="323"/>
      <c r="F174" s="324"/>
      <c r="G174" s="198"/>
      <c r="H174" s="43">
        <v>5</v>
      </c>
      <c r="I174" s="143"/>
      <c r="J174" s="30">
        <f t="shared" si="3"/>
        <v>0</v>
      </c>
    </row>
    <row r="175" spans="1:10" s="15" customFormat="1" ht="21.75" customHeight="1">
      <c r="A175" s="20">
        <v>5586</v>
      </c>
      <c r="B175" s="330" t="s">
        <v>90</v>
      </c>
      <c r="C175" s="331"/>
      <c r="D175" s="331"/>
      <c r="E175" s="331"/>
      <c r="F175" s="332"/>
      <c r="G175" s="199"/>
      <c r="H175" s="43">
        <v>5</v>
      </c>
      <c r="I175" s="143"/>
      <c r="J175" s="30">
        <f t="shared" si="3"/>
        <v>0</v>
      </c>
    </row>
    <row r="176" spans="1:10" s="15" customFormat="1" ht="21.75" customHeight="1">
      <c r="A176" s="20">
        <v>33829</v>
      </c>
      <c r="B176" s="330" t="s">
        <v>339</v>
      </c>
      <c r="C176" s="370"/>
      <c r="D176" s="370"/>
      <c r="E176" s="370"/>
      <c r="F176" s="375"/>
      <c r="G176" s="206"/>
      <c r="H176" s="54">
        <v>12</v>
      </c>
      <c r="I176" s="151"/>
      <c r="J176" s="30">
        <f>SUM(H176*I176)</f>
        <v>0</v>
      </c>
    </row>
    <row r="177" spans="1:10" s="55" customFormat="1" ht="32.25" customHeight="1">
      <c r="A177" s="20">
        <v>2211</v>
      </c>
      <c r="B177" s="330" t="s">
        <v>337</v>
      </c>
      <c r="C177" s="331"/>
      <c r="D177" s="331"/>
      <c r="E177" s="331"/>
      <c r="F177" s="332"/>
      <c r="G177" s="199"/>
      <c r="H177" s="54">
        <v>12</v>
      </c>
      <c r="I177" s="151"/>
      <c r="J177" s="30">
        <f t="shared" si="3"/>
        <v>0</v>
      </c>
    </row>
    <row r="178" spans="1:10" s="15" customFormat="1" ht="36.75" customHeight="1" thickBot="1">
      <c r="A178" s="5">
        <v>8063</v>
      </c>
      <c r="B178" s="484" t="s">
        <v>338</v>
      </c>
      <c r="C178" s="485"/>
      <c r="D178" s="485"/>
      <c r="E178" s="485"/>
      <c r="F178" s="497"/>
      <c r="G178" s="214"/>
      <c r="H178" s="44">
        <v>12</v>
      </c>
      <c r="I178" s="152"/>
      <c r="J178" s="30">
        <f>SUM(H178*I178)</f>
        <v>0</v>
      </c>
    </row>
    <row r="179" spans="1:10" s="15" customFormat="1" ht="20.25" customHeight="1">
      <c r="A179" s="20">
        <v>50769</v>
      </c>
      <c r="B179" s="330" t="s">
        <v>304</v>
      </c>
      <c r="C179" s="331"/>
      <c r="D179" s="331"/>
      <c r="E179" s="331"/>
      <c r="F179" s="332"/>
      <c r="G179" s="199"/>
      <c r="H179" s="54">
        <v>12</v>
      </c>
      <c r="I179" s="151"/>
      <c r="J179" s="30">
        <f>SUM(H179*I179)</f>
        <v>0</v>
      </c>
    </row>
    <row r="180" spans="1:10" s="15" customFormat="1" ht="21.75" customHeight="1" thickBot="1">
      <c r="A180" s="465" t="s">
        <v>79</v>
      </c>
      <c r="B180" s="300"/>
      <c r="C180" s="300"/>
      <c r="D180" s="300"/>
      <c r="E180" s="300"/>
      <c r="F180" s="300"/>
      <c r="G180" s="300"/>
      <c r="H180" s="300"/>
      <c r="I180" s="144"/>
      <c r="J180" s="40"/>
    </row>
    <row r="181" spans="1:10" s="15" customFormat="1" ht="42" customHeight="1">
      <c r="A181" s="56">
        <v>6956</v>
      </c>
      <c r="B181" s="498" t="s">
        <v>305</v>
      </c>
      <c r="C181" s="499"/>
      <c r="D181" s="499"/>
      <c r="E181" s="499"/>
      <c r="F181" s="500"/>
      <c r="G181" s="254"/>
      <c r="H181" s="57">
        <v>3</v>
      </c>
      <c r="I181" s="142"/>
      <c r="J181" s="33">
        <f>SUM(H181*I181)</f>
        <v>0</v>
      </c>
    </row>
    <row r="182" spans="1:10" s="15" customFormat="1" ht="21.75" customHeight="1">
      <c r="A182" s="45">
        <v>5946</v>
      </c>
      <c r="B182" s="367" t="s">
        <v>148</v>
      </c>
      <c r="C182" s="378"/>
      <c r="D182" s="378"/>
      <c r="E182" s="378"/>
      <c r="F182" s="379"/>
      <c r="G182" s="255"/>
      <c r="H182" s="46">
        <v>1</v>
      </c>
      <c r="I182" s="143"/>
      <c r="J182" s="33">
        <f t="shared" ref="J182:J237" si="4">SUM(H182*I182)</f>
        <v>0</v>
      </c>
    </row>
    <row r="183" spans="1:10" s="15" customFormat="1" ht="21.75" customHeight="1">
      <c r="A183" s="45">
        <v>33259</v>
      </c>
      <c r="B183" s="367" t="s">
        <v>149</v>
      </c>
      <c r="C183" s="378"/>
      <c r="D183" s="378"/>
      <c r="E183" s="378"/>
      <c r="F183" s="379"/>
      <c r="G183" s="255"/>
      <c r="H183" s="46">
        <v>1</v>
      </c>
      <c r="I183" s="143"/>
      <c r="J183" s="33">
        <f t="shared" si="4"/>
        <v>0</v>
      </c>
    </row>
    <row r="184" spans="1:10" s="15" customFormat="1" ht="42" customHeight="1">
      <c r="A184" s="41">
        <v>154</v>
      </c>
      <c r="B184" s="364" t="s">
        <v>257</v>
      </c>
      <c r="C184" s="365"/>
      <c r="D184" s="365"/>
      <c r="E184" s="365"/>
      <c r="F184" s="366"/>
      <c r="G184" s="256"/>
      <c r="H184" s="42">
        <v>3</v>
      </c>
      <c r="I184" s="143"/>
      <c r="J184" s="33">
        <f t="shared" si="4"/>
        <v>0</v>
      </c>
    </row>
    <row r="185" spans="1:10" s="15" customFormat="1" ht="42" customHeight="1">
      <c r="A185" s="20">
        <v>33270</v>
      </c>
      <c r="B185" s="330" t="s">
        <v>137</v>
      </c>
      <c r="C185" s="331"/>
      <c r="D185" s="331"/>
      <c r="E185" s="331"/>
      <c r="F185" s="332"/>
      <c r="G185" s="257"/>
      <c r="H185" s="43">
        <v>3</v>
      </c>
      <c r="I185" s="143"/>
      <c r="J185" s="33">
        <f t="shared" si="4"/>
        <v>0</v>
      </c>
    </row>
    <row r="186" spans="1:10" s="15" customFormat="1" ht="42" customHeight="1">
      <c r="A186" s="20">
        <v>182</v>
      </c>
      <c r="B186" s="330" t="s">
        <v>111</v>
      </c>
      <c r="C186" s="331"/>
      <c r="D186" s="331"/>
      <c r="E186" s="331"/>
      <c r="F186" s="332"/>
      <c r="G186" s="257"/>
      <c r="H186" s="43">
        <v>3</v>
      </c>
      <c r="I186" s="153"/>
      <c r="J186" s="33">
        <f t="shared" si="4"/>
        <v>0</v>
      </c>
    </row>
    <row r="187" spans="1:10" s="15" customFormat="1" ht="21.75" customHeight="1">
      <c r="A187" s="20">
        <v>33205</v>
      </c>
      <c r="B187" s="330" t="s">
        <v>139</v>
      </c>
      <c r="C187" s="331"/>
      <c r="D187" s="331"/>
      <c r="E187" s="331"/>
      <c r="F187" s="332"/>
      <c r="G187" s="257"/>
      <c r="H187" s="43">
        <v>3</v>
      </c>
      <c r="I187" s="153"/>
      <c r="J187" s="33">
        <f t="shared" si="4"/>
        <v>0</v>
      </c>
    </row>
    <row r="188" spans="1:10" s="15" customFormat="1" ht="60.75" customHeight="1">
      <c r="A188" s="20">
        <v>196</v>
      </c>
      <c r="B188" s="330" t="s">
        <v>159</v>
      </c>
      <c r="C188" s="331"/>
      <c r="D188" s="331"/>
      <c r="E188" s="331"/>
      <c r="F188" s="332"/>
      <c r="G188" s="257"/>
      <c r="H188" s="43">
        <v>3</v>
      </c>
      <c r="I188" s="143"/>
      <c r="J188" s="33">
        <f t="shared" si="4"/>
        <v>0</v>
      </c>
    </row>
    <row r="189" spans="1:10" s="15" customFormat="1" ht="39" customHeight="1">
      <c r="A189" s="20">
        <v>33416</v>
      </c>
      <c r="B189" s="330" t="s">
        <v>226</v>
      </c>
      <c r="C189" s="381"/>
      <c r="D189" s="381"/>
      <c r="E189" s="381"/>
      <c r="F189" s="470"/>
      <c r="G189" s="258"/>
      <c r="H189" s="43">
        <v>3</v>
      </c>
      <c r="I189" s="143"/>
      <c r="J189" s="33">
        <f t="shared" si="4"/>
        <v>0</v>
      </c>
    </row>
    <row r="190" spans="1:10" s="15" customFormat="1" ht="42" customHeight="1">
      <c r="A190" s="47">
        <v>210</v>
      </c>
      <c r="B190" s="330" t="s">
        <v>112</v>
      </c>
      <c r="C190" s="331"/>
      <c r="D190" s="331"/>
      <c r="E190" s="331"/>
      <c r="F190" s="332"/>
      <c r="G190" s="259"/>
      <c r="H190" s="58">
        <v>3</v>
      </c>
      <c r="I190" s="143"/>
      <c r="J190" s="33">
        <f t="shared" si="4"/>
        <v>0</v>
      </c>
    </row>
    <row r="191" spans="1:10" s="15" customFormat="1" ht="18">
      <c r="A191" s="47">
        <v>33258</v>
      </c>
      <c r="B191" s="482" t="s">
        <v>306</v>
      </c>
      <c r="C191" s="483"/>
      <c r="D191" s="483"/>
      <c r="E191" s="483"/>
      <c r="F191" s="513"/>
      <c r="G191" s="260"/>
      <c r="H191" s="59">
        <v>3</v>
      </c>
      <c r="I191" s="153"/>
      <c r="J191" s="33">
        <f t="shared" si="4"/>
        <v>0</v>
      </c>
    </row>
    <row r="192" spans="1:10" s="15" customFormat="1" ht="21.75" customHeight="1">
      <c r="A192" s="47">
        <v>33259</v>
      </c>
      <c r="B192" s="364" t="s">
        <v>186</v>
      </c>
      <c r="C192" s="365"/>
      <c r="D192" s="365"/>
      <c r="E192" s="365"/>
      <c r="F192" s="366"/>
      <c r="G192" s="261"/>
      <c r="H192" s="59">
        <v>1</v>
      </c>
      <c r="I192" s="153"/>
      <c r="J192" s="33">
        <f t="shared" si="4"/>
        <v>0</v>
      </c>
    </row>
    <row r="193" spans="1:10" s="15" customFormat="1" ht="34.5" customHeight="1">
      <c r="A193" s="47">
        <v>39733</v>
      </c>
      <c r="B193" s="330" t="s">
        <v>319</v>
      </c>
      <c r="C193" s="331"/>
      <c r="D193" s="331"/>
      <c r="E193" s="331"/>
      <c r="F193" s="332"/>
      <c r="G193" s="259"/>
      <c r="H193" s="59">
        <v>3</v>
      </c>
      <c r="I193" s="153"/>
      <c r="J193" s="39">
        <f t="shared" si="4"/>
        <v>0</v>
      </c>
    </row>
    <row r="194" spans="1:10" s="15" customFormat="1" ht="21.75" customHeight="1">
      <c r="A194" s="47">
        <v>39724</v>
      </c>
      <c r="B194" s="330" t="s">
        <v>321</v>
      </c>
      <c r="C194" s="331"/>
      <c r="D194" s="331"/>
      <c r="E194" s="331"/>
      <c r="F194" s="332"/>
      <c r="G194" s="259"/>
      <c r="H194" s="59">
        <v>3</v>
      </c>
      <c r="I194" s="143"/>
      <c r="J194" s="30">
        <f t="shared" si="4"/>
        <v>0</v>
      </c>
    </row>
    <row r="195" spans="1:10" s="15" customFormat="1" ht="21.75" customHeight="1">
      <c r="A195" s="47">
        <v>39734</v>
      </c>
      <c r="B195" s="330" t="s">
        <v>187</v>
      </c>
      <c r="C195" s="331"/>
      <c r="D195" s="331"/>
      <c r="E195" s="331"/>
      <c r="F195" s="332"/>
      <c r="G195" s="259"/>
      <c r="H195" s="59">
        <v>3</v>
      </c>
      <c r="I195" s="153"/>
      <c r="J195" s="33">
        <f t="shared" si="4"/>
        <v>0</v>
      </c>
    </row>
    <row r="196" spans="1:10" s="15" customFormat="1" ht="21.75" customHeight="1">
      <c r="A196" s="47">
        <v>39735</v>
      </c>
      <c r="B196" s="330" t="s">
        <v>188</v>
      </c>
      <c r="C196" s="331"/>
      <c r="D196" s="331"/>
      <c r="E196" s="331"/>
      <c r="F196" s="332"/>
      <c r="G196" s="259"/>
      <c r="H196" s="59">
        <v>3</v>
      </c>
      <c r="I196" s="153"/>
      <c r="J196" s="33">
        <f t="shared" si="4"/>
        <v>0</v>
      </c>
    </row>
    <row r="197" spans="1:10" s="15" customFormat="1" ht="33" customHeight="1">
      <c r="A197" s="20" t="s">
        <v>138</v>
      </c>
      <c r="B197" s="330" t="s">
        <v>307</v>
      </c>
      <c r="C197" s="331"/>
      <c r="D197" s="331"/>
      <c r="E197" s="331"/>
      <c r="F197" s="332"/>
      <c r="G197" s="257"/>
      <c r="H197" s="43">
        <v>30</v>
      </c>
      <c r="I197" s="143"/>
      <c r="J197" s="33">
        <f t="shared" si="4"/>
        <v>0</v>
      </c>
    </row>
    <row r="198" spans="1:10" s="15" customFormat="1" ht="21.75" customHeight="1">
      <c r="A198" s="20">
        <v>33574</v>
      </c>
      <c r="B198" s="330" t="s">
        <v>308</v>
      </c>
      <c r="C198" s="331"/>
      <c r="D198" s="331"/>
      <c r="E198" s="331"/>
      <c r="F198" s="332"/>
      <c r="G198" s="257"/>
      <c r="H198" s="43">
        <v>30</v>
      </c>
      <c r="I198" s="143"/>
      <c r="J198" s="33">
        <f t="shared" si="4"/>
        <v>0</v>
      </c>
    </row>
    <row r="199" spans="1:10" s="15" customFormat="1" ht="44.25" customHeight="1">
      <c r="A199" s="20" t="s">
        <v>47</v>
      </c>
      <c r="B199" s="330" t="s">
        <v>189</v>
      </c>
      <c r="C199" s="331"/>
      <c r="D199" s="331"/>
      <c r="E199" s="331"/>
      <c r="F199" s="332"/>
      <c r="G199" s="257"/>
      <c r="H199" s="43">
        <v>37</v>
      </c>
      <c r="I199" s="143"/>
      <c r="J199" s="33">
        <f t="shared" si="4"/>
        <v>0</v>
      </c>
    </row>
    <row r="200" spans="1:10" s="15" customFormat="1" ht="39" customHeight="1">
      <c r="A200" s="35">
        <v>33578</v>
      </c>
      <c r="B200" s="330" t="s">
        <v>232</v>
      </c>
      <c r="C200" s="331"/>
      <c r="D200" s="331"/>
      <c r="E200" s="331"/>
      <c r="F200" s="332"/>
      <c r="G200" s="257"/>
      <c r="H200" s="43">
        <v>37</v>
      </c>
      <c r="I200" s="143"/>
      <c r="J200" s="33">
        <f t="shared" si="4"/>
        <v>0</v>
      </c>
    </row>
    <row r="201" spans="1:10" s="15" customFormat="1" ht="42" customHeight="1">
      <c r="A201" s="20" t="s">
        <v>48</v>
      </c>
      <c r="B201" s="330" t="s">
        <v>190</v>
      </c>
      <c r="C201" s="331"/>
      <c r="D201" s="331"/>
      <c r="E201" s="331"/>
      <c r="F201" s="332"/>
      <c r="G201" s="257"/>
      <c r="H201" s="43">
        <v>37</v>
      </c>
      <c r="I201" s="153"/>
      <c r="J201" s="33">
        <f t="shared" si="4"/>
        <v>0</v>
      </c>
    </row>
    <row r="202" spans="1:10" s="15" customFormat="1" ht="21.75" customHeight="1">
      <c r="A202" s="38">
        <v>33577</v>
      </c>
      <c r="B202" s="421" t="s">
        <v>191</v>
      </c>
      <c r="C202" s="422"/>
      <c r="D202" s="422"/>
      <c r="E202" s="422"/>
      <c r="F202" s="423"/>
      <c r="G202" s="262"/>
      <c r="H202" s="60">
        <v>37</v>
      </c>
      <c r="I202" s="154"/>
      <c r="J202" s="33">
        <f t="shared" si="4"/>
        <v>0</v>
      </c>
    </row>
    <row r="203" spans="1:10" s="15" customFormat="1" ht="72" customHeight="1">
      <c r="A203" s="45" t="s">
        <v>49</v>
      </c>
      <c r="B203" s="318" t="s">
        <v>233</v>
      </c>
      <c r="C203" s="318"/>
      <c r="D203" s="318"/>
      <c r="E203" s="318"/>
      <c r="F203" s="318"/>
      <c r="G203" s="263"/>
      <c r="H203" s="46">
        <v>37</v>
      </c>
      <c r="I203" s="148"/>
      <c r="J203" s="33">
        <f t="shared" si="4"/>
        <v>0</v>
      </c>
    </row>
    <row r="204" spans="1:10" s="15" customFormat="1" ht="42.75" customHeight="1">
      <c r="A204" s="45">
        <v>33581</v>
      </c>
      <c r="B204" s="367" t="s">
        <v>225</v>
      </c>
      <c r="C204" s="368"/>
      <c r="D204" s="368"/>
      <c r="E204" s="368"/>
      <c r="F204" s="369"/>
      <c r="G204" s="264"/>
      <c r="H204" s="46">
        <v>37</v>
      </c>
      <c r="I204" s="148"/>
      <c r="J204" s="33">
        <f t="shared" si="4"/>
        <v>0</v>
      </c>
    </row>
    <row r="205" spans="1:10" s="15" customFormat="1" ht="33.75" customHeight="1">
      <c r="A205" s="45">
        <v>39928</v>
      </c>
      <c r="B205" s="367" t="s">
        <v>192</v>
      </c>
      <c r="C205" s="378"/>
      <c r="D205" s="378"/>
      <c r="E205" s="378"/>
      <c r="F205" s="379"/>
      <c r="G205" s="273">
        <v>764503019210</v>
      </c>
      <c r="H205" s="29">
        <v>67</v>
      </c>
      <c r="I205" s="148"/>
      <c r="J205" s="33">
        <f t="shared" si="4"/>
        <v>0</v>
      </c>
    </row>
    <row r="206" spans="1:10" s="15" customFormat="1" ht="42" customHeight="1">
      <c r="A206" s="41">
        <v>39929</v>
      </c>
      <c r="B206" s="364" t="s">
        <v>193</v>
      </c>
      <c r="C206" s="365"/>
      <c r="D206" s="365"/>
      <c r="E206" s="365"/>
      <c r="F206" s="366"/>
      <c r="G206" s="247">
        <v>764503019227</v>
      </c>
      <c r="H206" s="61">
        <v>67</v>
      </c>
      <c r="I206" s="142"/>
      <c r="J206" s="33">
        <f t="shared" si="4"/>
        <v>0</v>
      </c>
    </row>
    <row r="207" spans="1:10" s="15" customFormat="1" ht="42" customHeight="1">
      <c r="A207" s="5">
        <v>39930</v>
      </c>
      <c r="B207" s="382" t="s">
        <v>194</v>
      </c>
      <c r="C207" s="383"/>
      <c r="D207" s="383"/>
      <c r="E207" s="383"/>
      <c r="F207" s="473"/>
      <c r="G207" s="241">
        <v>764503019234</v>
      </c>
      <c r="H207" s="27">
        <v>67</v>
      </c>
      <c r="I207" s="155"/>
      <c r="J207" s="33">
        <f t="shared" si="4"/>
        <v>0</v>
      </c>
    </row>
    <row r="208" spans="1:10" s="15" customFormat="1" ht="21.75" customHeight="1">
      <c r="A208" s="47">
        <v>39750</v>
      </c>
      <c r="B208" s="468" t="s">
        <v>309</v>
      </c>
      <c r="C208" s="390"/>
      <c r="D208" s="390"/>
      <c r="E208" s="390"/>
      <c r="F208" s="469"/>
      <c r="G208" s="266"/>
      <c r="H208" s="59">
        <v>30</v>
      </c>
      <c r="I208" s="153"/>
      <c r="J208" s="33">
        <f t="shared" si="4"/>
        <v>0</v>
      </c>
    </row>
    <row r="209" spans="1:10" s="15" customFormat="1" ht="21.75" customHeight="1">
      <c r="A209" s="47">
        <v>39751</v>
      </c>
      <c r="B209" s="468" t="s">
        <v>310</v>
      </c>
      <c r="C209" s="390"/>
      <c r="D209" s="390"/>
      <c r="E209" s="390"/>
      <c r="F209" s="469"/>
      <c r="G209" s="266"/>
      <c r="H209" s="59">
        <v>30</v>
      </c>
      <c r="I209" s="153"/>
      <c r="J209" s="33">
        <f t="shared" si="4"/>
        <v>0</v>
      </c>
    </row>
    <row r="210" spans="1:10" s="15" customFormat="1" ht="21.75" customHeight="1">
      <c r="A210" s="47">
        <v>39744</v>
      </c>
      <c r="B210" s="364" t="s">
        <v>195</v>
      </c>
      <c r="C210" s="365"/>
      <c r="D210" s="365"/>
      <c r="E210" s="365"/>
      <c r="F210" s="366"/>
      <c r="G210" s="265"/>
      <c r="H210" s="59">
        <v>37</v>
      </c>
      <c r="I210" s="153"/>
      <c r="J210" s="33">
        <f t="shared" si="4"/>
        <v>0</v>
      </c>
    </row>
    <row r="211" spans="1:10" s="15" customFormat="1" ht="21.75" customHeight="1">
      <c r="A211" s="20">
        <v>39745</v>
      </c>
      <c r="B211" s="322" t="s">
        <v>196</v>
      </c>
      <c r="C211" s="323"/>
      <c r="D211" s="323"/>
      <c r="E211" s="323"/>
      <c r="F211" s="324"/>
      <c r="G211" s="267"/>
      <c r="H211" s="24">
        <v>37</v>
      </c>
      <c r="I211" s="143"/>
      <c r="J211" s="33">
        <f t="shared" si="4"/>
        <v>0</v>
      </c>
    </row>
    <row r="212" spans="1:10" s="15" customFormat="1" ht="21.75" customHeight="1">
      <c r="A212" s="20">
        <v>39746</v>
      </c>
      <c r="B212" s="322" t="s">
        <v>197</v>
      </c>
      <c r="C212" s="323"/>
      <c r="D212" s="323"/>
      <c r="E212" s="323"/>
      <c r="F212" s="324"/>
      <c r="G212" s="268"/>
      <c r="H212" s="24">
        <v>37</v>
      </c>
      <c r="I212" s="143"/>
      <c r="J212" s="33">
        <f t="shared" si="4"/>
        <v>0</v>
      </c>
    </row>
    <row r="213" spans="1:10" s="15" customFormat="1" ht="21.75" customHeight="1">
      <c r="A213" s="20">
        <v>39747</v>
      </c>
      <c r="B213" s="322" t="s">
        <v>198</v>
      </c>
      <c r="C213" s="323"/>
      <c r="D213" s="323"/>
      <c r="E213" s="323"/>
      <c r="F213" s="324"/>
      <c r="G213" s="268"/>
      <c r="H213" s="24">
        <v>37</v>
      </c>
      <c r="I213" s="143"/>
      <c r="J213" s="33">
        <f t="shared" si="4"/>
        <v>0</v>
      </c>
    </row>
    <row r="214" spans="1:10" s="15" customFormat="1" ht="54.75" customHeight="1">
      <c r="A214" s="47">
        <v>47284</v>
      </c>
      <c r="B214" s="482" t="s">
        <v>258</v>
      </c>
      <c r="C214" s="483"/>
      <c r="D214" s="483"/>
      <c r="E214" s="483"/>
      <c r="F214" s="483"/>
      <c r="G214" s="242">
        <v>764503026331</v>
      </c>
      <c r="H214" s="94">
        <v>100</v>
      </c>
      <c r="I214" s="153"/>
      <c r="J214" s="33">
        <f t="shared" si="4"/>
        <v>0</v>
      </c>
    </row>
    <row r="215" spans="1:10" s="15" customFormat="1" ht="41.25" customHeight="1">
      <c r="A215" s="47">
        <v>47285</v>
      </c>
      <c r="B215" s="468" t="s">
        <v>259</v>
      </c>
      <c r="C215" s="390"/>
      <c r="D215" s="390"/>
      <c r="E215" s="390"/>
      <c r="F215" s="390"/>
      <c r="G215" s="242">
        <v>764503026348</v>
      </c>
      <c r="H215" s="94">
        <v>100</v>
      </c>
      <c r="I215" s="153"/>
      <c r="J215" s="33">
        <f t="shared" si="4"/>
        <v>0</v>
      </c>
    </row>
    <row r="216" spans="1:10" s="137" customFormat="1" ht="21.75" customHeight="1">
      <c r="A216" s="136">
        <v>47286</v>
      </c>
      <c r="B216" s="435" t="s">
        <v>276</v>
      </c>
      <c r="C216" s="436"/>
      <c r="D216" s="436"/>
      <c r="E216" s="436"/>
      <c r="F216" s="436"/>
      <c r="G216" s="282">
        <v>764503026355</v>
      </c>
      <c r="H216" s="233">
        <v>100</v>
      </c>
      <c r="I216" s="156"/>
      <c r="J216" s="33">
        <f t="shared" si="4"/>
        <v>0</v>
      </c>
    </row>
    <row r="217" spans="1:10" s="15" customFormat="1" ht="41.25" customHeight="1">
      <c r="A217" s="47">
        <v>47283</v>
      </c>
      <c r="B217" s="468" t="s">
        <v>277</v>
      </c>
      <c r="C217" s="390"/>
      <c r="D217" s="390"/>
      <c r="E217" s="390"/>
      <c r="F217" s="390"/>
      <c r="G217" s="242">
        <v>764503026324</v>
      </c>
      <c r="H217" s="94">
        <v>100</v>
      </c>
      <c r="I217" s="153"/>
      <c r="J217" s="33">
        <f t="shared" si="4"/>
        <v>0</v>
      </c>
    </row>
    <row r="218" spans="1:10" s="15" customFormat="1" ht="21.75" customHeight="1">
      <c r="A218" s="62">
        <v>55305</v>
      </c>
      <c r="B218" s="476" t="s">
        <v>170</v>
      </c>
      <c r="C218" s="378"/>
      <c r="D218" s="378"/>
      <c r="E218" s="378"/>
      <c r="F218" s="378"/>
      <c r="G218" s="265"/>
      <c r="H218" s="234">
        <v>48</v>
      </c>
      <c r="I218" s="157"/>
      <c r="J218" s="33">
        <f t="shared" si="4"/>
        <v>0</v>
      </c>
    </row>
    <row r="219" spans="1:10" s="15" customFormat="1" ht="21" customHeight="1">
      <c r="A219" s="45">
        <v>45772</v>
      </c>
      <c r="B219" s="389" t="s">
        <v>206</v>
      </c>
      <c r="C219" s="390"/>
      <c r="D219" s="390"/>
      <c r="E219" s="390"/>
      <c r="F219" s="390"/>
      <c r="G219" s="266"/>
      <c r="H219" s="231">
        <v>48</v>
      </c>
      <c r="I219" s="148"/>
      <c r="J219" s="33">
        <f t="shared" si="4"/>
        <v>0</v>
      </c>
    </row>
    <row r="220" spans="1:10" s="15" customFormat="1" ht="21.75" customHeight="1">
      <c r="A220" s="45">
        <v>46091</v>
      </c>
      <c r="B220" s="389" t="s">
        <v>178</v>
      </c>
      <c r="C220" s="390"/>
      <c r="D220" s="390"/>
      <c r="E220" s="390"/>
      <c r="F220" s="390"/>
      <c r="G220" s="266"/>
      <c r="H220" s="63">
        <v>1</v>
      </c>
      <c r="I220" s="142"/>
      <c r="J220" s="33">
        <f t="shared" si="4"/>
        <v>0</v>
      </c>
    </row>
    <row r="221" spans="1:10" s="15" customFormat="1" ht="21.75" customHeight="1">
      <c r="A221" s="41">
        <v>34833</v>
      </c>
      <c r="B221" s="389" t="s">
        <v>311</v>
      </c>
      <c r="C221" s="390"/>
      <c r="D221" s="390"/>
      <c r="E221" s="390"/>
      <c r="F221" s="390"/>
      <c r="G221" s="266"/>
      <c r="H221" s="63">
        <v>52</v>
      </c>
      <c r="I221" s="142"/>
      <c r="J221" s="33">
        <f t="shared" si="4"/>
        <v>0</v>
      </c>
    </row>
    <row r="222" spans="1:10" s="15" customFormat="1" ht="21.75" customHeight="1">
      <c r="A222" s="41">
        <v>34830</v>
      </c>
      <c r="B222" s="389" t="s">
        <v>312</v>
      </c>
      <c r="C222" s="390"/>
      <c r="D222" s="390"/>
      <c r="E222" s="390"/>
      <c r="F222" s="390"/>
      <c r="G222" s="266"/>
      <c r="H222" s="63">
        <v>52</v>
      </c>
      <c r="I222" s="142"/>
      <c r="J222" s="33">
        <f t="shared" si="4"/>
        <v>0</v>
      </c>
    </row>
    <row r="223" spans="1:10" s="15" customFormat="1" ht="21.75" customHeight="1">
      <c r="A223" s="41">
        <v>34832</v>
      </c>
      <c r="B223" s="389" t="s">
        <v>313</v>
      </c>
      <c r="C223" s="390"/>
      <c r="D223" s="390"/>
      <c r="E223" s="390"/>
      <c r="F223" s="390"/>
      <c r="G223" s="266"/>
      <c r="H223" s="63">
        <v>52</v>
      </c>
      <c r="I223" s="142"/>
      <c r="J223" s="33">
        <f t="shared" si="4"/>
        <v>0</v>
      </c>
    </row>
    <row r="224" spans="1:10" s="15" customFormat="1" ht="21.75" customHeight="1">
      <c r="A224" s="41">
        <v>34998</v>
      </c>
      <c r="B224" s="389" t="s">
        <v>314</v>
      </c>
      <c r="C224" s="390"/>
      <c r="D224" s="390"/>
      <c r="E224" s="390"/>
      <c r="F224" s="390"/>
      <c r="G224" s="266"/>
      <c r="H224" s="63">
        <v>52</v>
      </c>
      <c r="I224" s="142"/>
      <c r="J224" s="33">
        <f t="shared" si="4"/>
        <v>0</v>
      </c>
    </row>
    <row r="225" spans="1:10" s="15" customFormat="1" ht="41.25" customHeight="1">
      <c r="A225" s="47">
        <v>7079</v>
      </c>
      <c r="B225" s="463" t="s">
        <v>315</v>
      </c>
      <c r="C225" s="464"/>
      <c r="D225" s="464"/>
      <c r="E225" s="464"/>
      <c r="F225" s="464"/>
      <c r="G225" s="267"/>
      <c r="H225" s="94">
        <v>10</v>
      </c>
      <c r="I225" s="153"/>
      <c r="J225" s="33">
        <f t="shared" si="4"/>
        <v>0</v>
      </c>
    </row>
    <row r="226" spans="1:10" s="15" customFormat="1" ht="24.75" customHeight="1">
      <c r="A226" s="47">
        <v>33579</v>
      </c>
      <c r="B226" s="322" t="s">
        <v>318</v>
      </c>
      <c r="C226" s="430"/>
      <c r="D226" s="430"/>
      <c r="E226" s="430"/>
      <c r="F226" s="431"/>
      <c r="G226" s="269"/>
      <c r="H226" s="59">
        <v>10</v>
      </c>
      <c r="I226" s="153"/>
      <c r="J226" s="33">
        <f t="shared" si="4"/>
        <v>0</v>
      </c>
    </row>
    <row r="227" spans="1:10" s="15" customFormat="1" ht="41.25" customHeight="1">
      <c r="A227" s="47">
        <v>4190</v>
      </c>
      <c r="B227" s="330" t="s">
        <v>171</v>
      </c>
      <c r="C227" s="331"/>
      <c r="D227" s="331"/>
      <c r="E227" s="331"/>
      <c r="F227" s="332"/>
      <c r="G227" s="259"/>
      <c r="H227" s="59">
        <v>10</v>
      </c>
      <c r="I227" s="153"/>
      <c r="J227" s="33">
        <f t="shared" si="4"/>
        <v>0</v>
      </c>
    </row>
    <row r="228" spans="1:10" s="15" customFormat="1" ht="36.75" customHeight="1">
      <c r="A228" s="47">
        <v>33585</v>
      </c>
      <c r="B228" s="330" t="s">
        <v>234</v>
      </c>
      <c r="C228" s="331"/>
      <c r="D228" s="331"/>
      <c r="E228" s="331"/>
      <c r="F228" s="332"/>
      <c r="G228" s="259"/>
      <c r="H228" s="59">
        <v>10</v>
      </c>
      <c r="I228" s="153"/>
      <c r="J228" s="33">
        <f t="shared" si="4"/>
        <v>0</v>
      </c>
    </row>
    <row r="229" spans="1:10" s="15" customFormat="1" ht="45" customHeight="1">
      <c r="A229" s="66">
        <v>4197</v>
      </c>
      <c r="B229" s="322" t="s">
        <v>172</v>
      </c>
      <c r="C229" s="323"/>
      <c r="D229" s="323"/>
      <c r="E229" s="323"/>
      <c r="F229" s="324"/>
      <c r="G229" s="270"/>
      <c r="H229" s="59">
        <v>10</v>
      </c>
      <c r="I229" s="153"/>
      <c r="J229" s="33">
        <f t="shared" si="4"/>
        <v>0</v>
      </c>
    </row>
    <row r="230" spans="1:10" s="15" customFormat="1" ht="27" customHeight="1">
      <c r="A230" s="45">
        <v>33586</v>
      </c>
      <c r="B230" s="479" t="s">
        <v>224</v>
      </c>
      <c r="C230" s="480"/>
      <c r="D230" s="480"/>
      <c r="E230" s="480"/>
      <c r="F230" s="481"/>
      <c r="G230" s="271"/>
      <c r="H230" s="64">
        <v>10</v>
      </c>
      <c r="I230" s="158"/>
      <c r="J230" s="33">
        <f t="shared" si="4"/>
        <v>0</v>
      </c>
    </row>
    <row r="231" spans="1:10" s="15" customFormat="1" ht="75" customHeight="1">
      <c r="A231" s="45">
        <v>4204</v>
      </c>
      <c r="B231" s="367" t="s">
        <v>268</v>
      </c>
      <c r="C231" s="378"/>
      <c r="D231" s="378"/>
      <c r="E231" s="378"/>
      <c r="F231" s="379"/>
      <c r="G231" s="255"/>
      <c r="H231" s="46">
        <v>10</v>
      </c>
      <c r="I231" s="148"/>
      <c r="J231" s="33">
        <f t="shared" si="4"/>
        <v>0</v>
      </c>
    </row>
    <row r="232" spans="1:10" s="15" customFormat="1" ht="44.25" customHeight="1">
      <c r="A232" s="45">
        <v>33587</v>
      </c>
      <c r="B232" s="367" t="s">
        <v>235</v>
      </c>
      <c r="C232" s="378"/>
      <c r="D232" s="378"/>
      <c r="E232" s="378"/>
      <c r="F232" s="379"/>
      <c r="G232" s="255"/>
      <c r="H232" s="46">
        <v>10</v>
      </c>
      <c r="I232" s="148"/>
      <c r="J232" s="33">
        <f t="shared" si="4"/>
        <v>0</v>
      </c>
    </row>
    <row r="233" spans="1:10" s="15" customFormat="1" ht="42" customHeight="1">
      <c r="A233" s="45">
        <v>4211</v>
      </c>
      <c r="B233" s="367" t="s">
        <v>173</v>
      </c>
      <c r="C233" s="378"/>
      <c r="D233" s="378"/>
      <c r="E233" s="378"/>
      <c r="F233" s="379"/>
      <c r="G233" s="255"/>
      <c r="H233" s="46">
        <v>10</v>
      </c>
      <c r="I233" s="148"/>
      <c r="J233" s="33">
        <f t="shared" si="4"/>
        <v>0</v>
      </c>
    </row>
    <row r="234" spans="1:10" s="15" customFormat="1" ht="21.75" customHeight="1">
      <c r="A234" s="45">
        <v>5977</v>
      </c>
      <c r="B234" s="367" t="s">
        <v>316</v>
      </c>
      <c r="C234" s="378"/>
      <c r="D234" s="378"/>
      <c r="E234" s="378"/>
      <c r="F234" s="379"/>
      <c r="G234" s="255"/>
      <c r="H234" s="46">
        <v>15</v>
      </c>
      <c r="I234" s="148"/>
      <c r="J234" s="33">
        <f t="shared" si="4"/>
        <v>0</v>
      </c>
    </row>
    <row r="235" spans="1:10" s="15" customFormat="1" ht="21.75" customHeight="1">
      <c r="A235" s="45">
        <v>33515</v>
      </c>
      <c r="B235" s="367" t="s">
        <v>317</v>
      </c>
      <c r="C235" s="378"/>
      <c r="D235" s="378"/>
      <c r="E235" s="378"/>
      <c r="F235" s="379"/>
      <c r="G235" s="255"/>
      <c r="H235" s="46">
        <v>15</v>
      </c>
      <c r="I235" s="148"/>
      <c r="J235" s="33">
        <f t="shared" si="4"/>
        <v>0</v>
      </c>
    </row>
    <row r="236" spans="1:10" s="15" customFormat="1" ht="21.75" customHeight="1">
      <c r="A236" s="45">
        <v>6635</v>
      </c>
      <c r="B236" s="367" t="s">
        <v>152</v>
      </c>
      <c r="C236" s="378"/>
      <c r="D236" s="378"/>
      <c r="E236" s="378"/>
      <c r="F236" s="379"/>
      <c r="G236" s="255"/>
      <c r="H236" s="46">
        <v>1</v>
      </c>
      <c r="I236" s="148"/>
      <c r="J236" s="33">
        <f t="shared" si="4"/>
        <v>0</v>
      </c>
    </row>
    <row r="237" spans="1:10" s="15" customFormat="1" ht="21.75" customHeight="1">
      <c r="A237" s="45">
        <v>5686</v>
      </c>
      <c r="B237" s="389" t="s">
        <v>50</v>
      </c>
      <c r="C237" s="390"/>
      <c r="D237" s="390"/>
      <c r="E237" s="390"/>
      <c r="F237" s="424"/>
      <c r="G237" s="272"/>
      <c r="H237" s="46">
        <v>25</v>
      </c>
      <c r="I237" s="148"/>
      <c r="J237" s="33">
        <f t="shared" si="4"/>
        <v>0</v>
      </c>
    </row>
    <row r="238" spans="1:10" s="15" customFormat="1" ht="41.25" customHeight="1">
      <c r="A238" s="45">
        <v>5161</v>
      </c>
      <c r="B238" s="389" t="s">
        <v>176</v>
      </c>
      <c r="C238" s="390"/>
      <c r="D238" s="390"/>
      <c r="E238" s="390"/>
      <c r="F238" s="424"/>
      <c r="G238" s="272"/>
      <c r="H238" s="46">
        <v>120</v>
      </c>
      <c r="I238" s="148"/>
      <c r="J238" s="33">
        <f>SUM(H238*I238)</f>
        <v>0</v>
      </c>
    </row>
    <row r="239" spans="1:10" s="15" customFormat="1" ht="21.75" customHeight="1">
      <c r="A239" s="416" t="s">
        <v>248</v>
      </c>
      <c r="B239" s="286"/>
      <c r="C239" s="286"/>
      <c r="D239" s="286"/>
      <c r="E239" s="286"/>
      <c r="F239" s="286"/>
      <c r="G239" s="286"/>
      <c r="H239" s="286"/>
      <c r="I239" s="159"/>
      <c r="J239" s="65"/>
    </row>
    <row r="240" spans="1:10" s="15" customFormat="1" ht="21.75" customHeight="1">
      <c r="A240" s="47">
        <v>37057</v>
      </c>
      <c r="B240" s="355" t="s">
        <v>260</v>
      </c>
      <c r="C240" s="356"/>
      <c r="D240" s="356"/>
      <c r="E240" s="356"/>
      <c r="F240" s="357"/>
      <c r="G240" s="185"/>
      <c r="H240" s="59">
        <v>1</v>
      </c>
      <c r="I240" s="153"/>
      <c r="J240" s="33">
        <f t="shared" ref="J240:J249" si="5">SUM(H240*I240)</f>
        <v>0</v>
      </c>
    </row>
    <row r="241" spans="1:10" s="15" customFormat="1" ht="21.75" customHeight="1">
      <c r="A241" s="66">
        <v>33521</v>
      </c>
      <c r="B241" s="355" t="s">
        <v>177</v>
      </c>
      <c r="C241" s="356"/>
      <c r="D241" s="356"/>
      <c r="E241" s="356"/>
      <c r="F241" s="357"/>
      <c r="G241" s="219"/>
      <c r="H241" s="67">
        <v>5.25</v>
      </c>
      <c r="I241" s="153"/>
      <c r="J241" s="33">
        <f t="shared" si="5"/>
        <v>0</v>
      </c>
    </row>
    <row r="242" spans="1:10" s="15" customFormat="1" ht="21.75" customHeight="1">
      <c r="A242" s="66">
        <v>70032</v>
      </c>
      <c r="B242" s="355" t="s">
        <v>399</v>
      </c>
      <c r="C242" s="370"/>
      <c r="D242" s="370"/>
      <c r="E242" s="370"/>
      <c r="F242" s="185"/>
      <c r="G242" s="219"/>
      <c r="H242" s="67">
        <v>5.25</v>
      </c>
      <c r="I242" s="153"/>
      <c r="J242" s="33">
        <f t="shared" si="5"/>
        <v>0</v>
      </c>
    </row>
    <row r="243" spans="1:10" s="15" customFormat="1" ht="21.75" customHeight="1">
      <c r="A243" s="66">
        <v>70161</v>
      </c>
      <c r="B243" s="355" t="s">
        <v>322</v>
      </c>
      <c r="C243" s="370"/>
      <c r="D243" s="370"/>
      <c r="E243" s="370"/>
      <c r="F243" s="375"/>
      <c r="G243" s="220"/>
      <c r="H243" s="67">
        <v>5.25</v>
      </c>
      <c r="I243" s="153"/>
      <c r="J243" s="33">
        <f t="shared" si="5"/>
        <v>0</v>
      </c>
    </row>
    <row r="244" spans="1:10" s="15" customFormat="1" ht="21.75" customHeight="1">
      <c r="A244" s="66">
        <v>33737</v>
      </c>
      <c r="B244" s="355" t="s">
        <v>101</v>
      </c>
      <c r="C244" s="356"/>
      <c r="D244" s="356"/>
      <c r="E244" s="356"/>
      <c r="F244" s="356"/>
      <c r="G244" s="232"/>
      <c r="H244" s="230">
        <v>5.25</v>
      </c>
      <c r="I244" s="153"/>
      <c r="J244" s="33">
        <f t="shared" si="5"/>
        <v>0</v>
      </c>
    </row>
    <row r="245" spans="1:10" s="15" customFormat="1" ht="21.75" customHeight="1">
      <c r="A245" s="45">
        <v>41100</v>
      </c>
      <c r="B245" s="415" t="s">
        <v>210</v>
      </c>
      <c r="C245" s="356"/>
      <c r="D245" s="356"/>
      <c r="E245" s="356"/>
      <c r="F245" s="356"/>
      <c r="G245" s="232"/>
      <c r="H245" s="231">
        <v>5.25</v>
      </c>
      <c r="I245" s="153"/>
      <c r="J245" s="33">
        <f t="shared" si="5"/>
        <v>0</v>
      </c>
    </row>
    <row r="246" spans="1:10" s="15" customFormat="1" ht="21.75" customHeight="1">
      <c r="A246" s="68">
        <v>47538</v>
      </c>
      <c r="B246" s="391" t="s">
        <v>211</v>
      </c>
      <c r="C246" s="359"/>
      <c r="D246" s="359"/>
      <c r="E246" s="359"/>
      <c r="F246" s="359"/>
      <c r="G246" s="232"/>
      <c r="H246" s="231">
        <v>5.25</v>
      </c>
      <c r="I246" s="153"/>
      <c r="J246" s="33">
        <f t="shared" si="5"/>
        <v>0</v>
      </c>
    </row>
    <row r="247" spans="1:10" s="15" customFormat="1" ht="21.75" customHeight="1">
      <c r="A247" s="45">
        <v>47692</v>
      </c>
      <c r="B247" s="387" t="s">
        <v>218</v>
      </c>
      <c r="C247" s="388"/>
      <c r="D247" s="388"/>
      <c r="E247" s="388"/>
      <c r="F247" s="388"/>
      <c r="G247" s="217"/>
      <c r="H247" s="29">
        <v>5.25</v>
      </c>
      <c r="I247" s="153"/>
      <c r="J247" s="33">
        <f t="shared" si="5"/>
        <v>0</v>
      </c>
    </row>
    <row r="248" spans="1:10" s="15" customFormat="1" ht="21.75" customHeight="1">
      <c r="A248" s="69">
        <v>37058</v>
      </c>
      <c r="B248" s="413" t="s">
        <v>261</v>
      </c>
      <c r="C248" s="404"/>
      <c r="D248" s="404"/>
      <c r="E248" s="404"/>
      <c r="F248" s="414"/>
      <c r="G248" s="212"/>
      <c r="H248" s="70">
        <v>1</v>
      </c>
      <c r="I248" s="153"/>
      <c r="J248" s="33">
        <f t="shared" si="5"/>
        <v>0</v>
      </c>
    </row>
    <row r="249" spans="1:10" s="15" customFormat="1" ht="21.75" customHeight="1">
      <c r="A249" s="45">
        <v>55032</v>
      </c>
      <c r="B249" s="387" t="s">
        <v>262</v>
      </c>
      <c r="C249" s="387"/>
      <c r="D249" s="387"/>
      <c r="E249" s="387"/>
      <c r="F249" s="387"/>
      <c r="G249" s="209"/>
      <c r="H249" s="29">
        <v>1</v>
      </c>
      <c r="I249" s="153"/>
      <c r="J249" s="33">
        <f t="shared" si="5"/>
        <v>0</v>
      </c>
    </row>
    <row r="250" spans="1:10" s="15" customFormat="1" ht="21.75" customHeight="1">
      <c r="A250" s="465"/>
      <c r="B250" s="466"/>
      <c r="C250" s="466"/>
      <c r="D250" s="466"/>
      <c r="E250" s="466"/>
      <c r="F250" s="466"/>
      <c r="G250" s="466"/>
      <c r="H250" s="466"/>
      <c r="I250" s="466"/>
      <c r="J250" s="467"/>
    </row>
    <row r="251" spans="1:10" s="15" customFormat="1" ht="21.75" customHeight="1">
      <c r="A251" s="41">
        <v>497</v>
      </c>
      <c r="B251" s="355" t="s">
        <v>282</v>
      </c>
      <c r="C251" s="356"/>
      <c r="D251" s="356"/>
      <c r="E251" s="356"/>
      <c r="F251" s="357"/>
      <c r="G251" s="221"/>
      <c r="H251" s="180">
        <v>4</v>
      </c>
      <c r="I251" s="142"/>
      <c r="J251" s="181">
        <f>SUM(H251*I251)</f>
        <v>0</v>
      </c>
    </row>
    <row r="252" spans="1:10" s="15" customFormat="1" ht="21.75" customHeight="1">
      <c r="A252" s="20">
        <v>1690</v>
      </c>
      <c r="B252" s="355" t="s">
        <v>283</v>
      </c>
      <c r="C252" s="356"/>
      <c r="D252" s="356"/>
      <c r="E252" s="356"/>
      <c r="F252" s="357"/>
      <c r="G252" s="202"/>
      <c r="H252" s="182">
        <v>6</v>
      </c>
      <c r="I252" s="143"/>
      <c r="J252" s="181">
        <f t="shared" ref="J252:J257" si="6">SUM(H252*I252)</f>
        <v>0</v>
      </c>
    </row>
    <row r="253" spans="1:10" s="15" customFormat="1" ht="21.75" customHeight="1">
      <c r="A253" s="20">
        <v>25901</v>
      </c>
      <c r="B253" s="355" t="s">
        <v>278</v>
      </c>
      <c r="C253" s="381"/>
      <c r="D253" s="381"/>
      <c r="E253" s="381"/>
      <c r="F253" s="470"/>
      <c r="G253" s="207"/>
      <c r="H253" s="182">
        <v>6</v>
      </c>
      <c r="I253" s="143"/>
      <c r="J253" s="181">
        <f t="shared" si="6"/>
        <v>0</v>
      </c>
    </row>
    <row r="254" spans="1:10" s="15" customFormat="1" ht="21.75" customHeight="1">
      <c r="A254" s="20">
        <v>490</v>
      </c>
      <c r="B254" s="330" t="s">
        <v>279</v>
      </c>
      <c r="C254" s="331"/>
      <c r="D254" s="331"/>
      <c r="E254" s="331"/>
      <c r="F254" s="332"/>
      <c r="G254" s="199"/>
      <c r="H254" s="182">
        <v>3</v>
      </c>
      <c r="I254" s="143"/>
      <c r="J254" s="181">
        <f t="shared" si="6"/>
        <v>0</v>
      </c>
    </row>
    <row r="255" spans="1:10" s="15" customFormat="1" ht="21.75" customHeight="1">
      <c r="A255" s="179">
        <v>6011</v>
      </c>
      <c r="B255" s="421" t="s">
        <v>284</v>
      </c>
      <c r="C255" s="422"/>
      <c r="D255" s="422"/>
      <c r="E255" s="422"/>
      <c r="F255" s="423"/>
      <c r="G255" s="214"/>
      <c r="H255" s="183">
        <v>6</v>
      </c>
      <c r="I255" s="155"/>
      <c r="J255" s="181">
        <f t="shared" si="6"/>
        <v>0</v>
      </c>
    </row>
    <row r="256" spans="1:10" s="15" customFormat="1" ht="21.75" customHeight="1">
      <c r="A256" s="45">
        <v>39698</v>
      </c>
      <c r="B256" s="318" t="s">
        <v>280</v>
      </c>
      <c r="C256" s="388"/>
      <c r="D256" s="388"/>
      <c r="E256" s="388"/>
      <c r="F256" s="388"/>
      <c r="G256" s="210"/>
      <c r="H256" s="184">
        <v>3</v>
      </c>
      <c r="I256" s="148"/>
      <c r="J256" s="181">
        <f t="shared" si="6"/>
        <v>0</v>
      </c>
    </row>
    <row r="257" spans="1:10" s="15" customFormat="1" ht="21.75" customHeight="1">
      <c r="A257" s="45">
        <v>47191</v>
      </c>
      <c r="B257" s="318" t="s">
        <v>281</v>
      </c>
      <c r="C257" s="388"/>
      <c r="D257" s="388"/>
      <c r="E257" s="388"/>
      <c r="F257" s="388"/>
      <c r="G257" s="210"/>
      <c r="H257" s="184">
        <v>1</v>
      </c>
      <c r="I257" s="148"/>
      <c r="J257" s="181">
        <f t="shared" si="6"/>
        <v>0</v>
      </c>
    </row>
    <row r="258" spans="1:10" s="25" customFormat="1" ht="21.75" customHeight="1">
      <c r="A258" s="460" t="s">
        <v>249</v>
      </c>
      <c r="B258" s="461"/>
      <c r="C258" s="461"/>
      <c r="D258" s="461"/>
      <c r="E258" s="461"/>
      <c r="F258" s="461"/>
      <c r="G258" s="461"/>
      <c r="H258" s="461"/>
      <c r="I258" s="160"/>
      <c r="J258" s="120"/>
    </row>
    <row r="259" spans="1:10" s="25" customFormat="1" ht="21.75" customHeight="1">
      <c r="A259" s="5">
        <v>33324</v>
      </c>
      <c r="B259" s="417" t="s">
        <v>80</v>
      </c>
      <c r="C259" s="418"/>
      <c r="D259" s="418"/>
      <c r="E259" s="418"/>
      <c r="F259" s="418"/>
      <c r="G259" s="37"/>
      <c r="H259" s="22">
        <v>20</v>
      </c>
      <c r="I259" s="143"/>
      <c r="J259" s="71">
        <f>SUM(H259*I259)</f>
        <v>0</v>
      </c>
    </row>
    <row r="260" spans="1:10" s="25" customFormat="1" ht="21.75" customHeight="1">
      <c r="A260" s="72">
        <v>33325</v>
      </c>
      <c r="B260" s="419" t="s">
        <v>81</v>
      </c>
      <c r="C260" s="420"/>
      <c r="D260" s="420"/>
      <c r="E260" s="420"/>
      <c r="F260" s="420"/>
      <c r="G260" s="37"/>
      <c r="H260" s="73">
        <v>20</v>
      </c>
      <c r="I260" s="143"/>
      <c r="J260" s="71">
        <f>SUM(H260*I260)</f>
        <v>0</v>
      </c>
    </row>
    <row r="261" spans="1:10" s="25" customFormat="1" ht="21.75" customHeight="1">
      <c r="A261" s="72">
        <v>33326</v>
      </c>
      <c r="B261" s="419" t="s">
        <v>82</v>
      </c>
      <c r="C261" s="420"/>
      <c r="D261" s="420"/>
      <c r="E261" s="420"/>
      <c r="F261" s="420"/>
      <c r="G261" s="37"/>
      <c r="H261" s="229">
        <v>20</v>
      </c>
      <c r="I261" s="153"/>
      <c r="J261" s="71">
        <f>SUM(H261*I261)</f>
        <v>0</v>
      </c>
    </row>
    <row r="262" spans="1:10" s="15" customFormat="1" ht="21.75" customHeight="1">
      <c r="A262" s="129"/>
      <c r="B262" s="371" t="s">
        <v>55</v>
      </c>
      <c r="C262" s="372"/>
      <c r="D262" s="372"/>
      <c r="E262" s="372"/>
      <c r="F262" s="373"/>
      <c r="G262" s="78"/>
      <c r="H262" s="75"/>
      <c r="I262" s="161"/>
      <c r="J262" s="121">
        <f>SUM(H260*I262)</f>
        <v>0</v>
      </c>
    </row>
    <row r="263" spans="1:10" s="15" customFormat="1" ht="21.75" customHeight="1">
      <c r="A263" s="74" t="s">
        <v>98</v>
      </c>
      <c r="B263" s="336" t="s">
        <v>55</v>
      </c>
      <c r="C263" s="337"/>
      <c r="D263" s="337"/>
      <c r="E263" s="337"/>
      <c r="F263" s="338"/>
      <c r="G263" s="25"/>
      <c r="H263" s="76">
        <v>5</v>
      </c>
      <c r="I263" s="162"/>
      <c r="J263" s="77">
        <f>SUM(H263*I263)</f>
        <v>0</v>
      </c>
    </row>
    <row r="264" spans="1:10" s="15" customFormat="1" ht="33" customHeight="1">
      <c r="A264" s="128"/>
      <c r="B264" s="462" t="s">
        <v>85</v>
      </c>
      <c r="C264" s="462"/>
      <c r="D264" s="462"/>
      <c r="E264" s="462"/>
      <c r="F264" s="462"/>
      <c r="G264" s="78"/>
      <c r="H264" s="78"/>
      <c r="I264" s="163"/>
      <c r="J264" s="122"/>
    </row>
    <row r="265" spans="1:10" s="15" customFormat="1" ht="21.75" customHeight="1">
      <c r="A265" s="41">
        <v>30818</v>
      </c>
      <c r="B265" s="361" t="s">
        <v>294</v>
      </c>
      <c r="C265" s="362"/>
      <c r="D265" s="362"/>
      <c r="E265" s="362"/>
      <c r="F265" s="363"/>
      <c r="G265" s="247">
        <v>764503042249</v>
      </c>
      <c r="H265" s="42">
        <v>16</v>
      </c>
      <c r="I265" s="164"/>
      <c r="J265" s="71">
        <f>SUM(H265*I265)</f>
        <v>0</v>
      </c>
    </row>
    <row r="266" spans="1:10" s="15" customFormat="1" ht="21.75" customHeight="1">
      <c r="A266" s="20">
        <v>30867</v>
      </c>
      <c r="B266" s="322" t="s">
        <v>350</v>
      </c>
      <c r="C266" s="323"/>
      <c r="D266" s="323"/>
      <c r="E266" s="323"/>
      <c r="F266" s="324"/>
      <c r="G266" s="274">
        <v>764503042256</v>
      </c>
      <c r="H266" s="43">
        <v>16</v>
      </c>
      <c r="I266" s="165"/>
      <c r="J266" s="71">
        <f t="shared" ref="J266:J286" si="7">SUM(H266*I266)</f>
        <v>0</v>
      </c>
    </row>
    <row r="267" spans="1:10" s="15" customFormat="1" ht="21.75" customHeight="1">
      <c r="A267" s="20">
        <v>30951</v>
      </c>
      <c r="B267" s="322" t="s">
        <v>351</v>
      </c>
      <c r="C267" s="323"/>
      <c r="D267" s="323"/>
      <c r="E267" s="323"/>
      <c r="F267" s="324"/>
      <c r="G267" s="274">
        <v>764503042263</v>
      </c>
      <c r="H267" s="43">
        <v>16</v>
      </c>
      <c r="I267" s="165"/>
      <c r="J267" s="71">
        <f t="shared" si="7"/>
        <v>0</v>
      </c>
    </row>
    <row r="268" spans="1:10" s="15" customFormat="1" ht="21.75" customHeight="1">
      <c r="A268" s="20">
        <v>30819</v>
      </c>
      <c r="B268" s="330" t="s">
        <v>352</v>
      </c>
      <c r="C268" s="331"/>
      <c r="D268" s="331"/>
      <c r="E268" s="331"/>
      <c r="F268" s="331"/>
      <c r="G268" s="241">
        <v>764503043307</v>
      </c>
      <c r="H268" s="73">
        <v>16</v>
      </c>
      <c r="I268" s="165"/>
      <c r="J268" s="71">
        <f t="shared" si="7"/>
        <v>0</v>
      </c>
    </row>
    <row r="269" spans="1:10" s="15" customFormat="1" ht="21.75" customHeight="1">
      <c r="A269" s="20">
        <v>30864</v>
      </c>
      <c r="B269" s="322" t="s">
        <v>353</v>
      </c>
      <c r="C269" s="323"/>
      <c r="D269" s="323"/>
      <c r="E269" s="323"/>
      <c r="F269" s="323"/>
      <c r="G269" s="241">
        <v>764503043314</v>
      </c>
      <c r="H269" s="228">
        <v>16</v>
      </c>
      <c r="I269" s="148"/>
      <c r="J269" s="71">
        <f t="shared" si="7"/>
        <v>0</v>
      </c>
    </row>
    <row r="270" spans="1:10" s="15" customFormat="1" ht="21.75" customHeight="1">
      <c r="A270" s="20">
        <v>30873</v>
      </c>
      <c r="B270" s="322" t="s">
        <v>355</v>
      </c>
      <c r="C270" s="425"/>
      <c r="D270" s="425"/>
      <c r="E270" s="425"/>
      <c r="F270" s="425"/>
      <c r="G270" s="282">
        <v>764503043369</v>
      </c>
      <c r="H270" s="229">
        <v>16</v>
      </c>
      <c r="I270" s="148"/>
      <c r="J270" s="77">
        <f t="shared" si="7"/>
        <v>0</v>
      </c>
    </row>
    <row r="271" spans="1:10" s="15" customFormat="1" ht="21.75" customHeight="1">
      <c r="A271" s="20">
        <v>30952</v>
      </c>
      <c r="B271" s="322" t="s">
        <v>113</v>
      </c>
      <c r="C271" s="323"/>
      <c r="D271" s="323"/>
      <c r="E271" s="323"/>
      <c r="F271" s="324"/>
      <c r="G271" s="247">
        <v>764503043321</v>
      </c>
      <c r="H271" s="42">
        <v>16</v>
      </c>
      <c r="I271" s="145"/>
      <c r="J271" s="71">
        <f t="shared" si="7"/>
        <v>0</v>
      </c>
    </row>
    <row r="272" spans="1:10" s="15" customFormat="1" ht="21.75" customHeight="1">
      <c r="A272" s="20">
        <v>30820</v>
      </c>
      <c r="B272" s="322" t="s">
        <v>151</v>
      </c>
      <c r="C272" s="323"/>
      <c r="D272" s="323"/>
      <c r="E272" s="323"/>
      <c r="F272" s="324"/>
      <c r="G272" s="274">
        <v>764503043277</v>
      </c>
      <c r="H272" s="43">
        <v>16</v>
      </c>
      <c r="I272" s="146"/>
      <c r="J272" s="71">
        <f t="shared" si="7"/>
        <v>0</v>
      </c>
    </row>
    <row r="273" spans="1:10" s="15" customFormat="1" ht="21.75" customHeight="1">
      <c r="A273" s="20">
        <v>30870</v>
      </c>
      <c r="B273" s="322" t="s">
        <v>363</v>
      </c>
      <c r="C273" s="323"/>
      <c r="D273" s="323"/>
      <c r="E273" s="323"/>
      <c r="F273" s="324"/>
      <c r="G273" s="274">
        <v>764503035586</v>
      </c>
      <c r="H273" s="43">
        <v>16</v>
      </c>
      <c r="I273" s="146"/>
      <c r="J273" s="71">
        <f t="shared" si="7"/>
        <v>0</v>
      </c>
    </row>
    <row r="274" spans="1:10" s="15" customFormat="1" ht="21.75" customHeight="1">
      <c r="A274" s="20">
        <v>30950</v>
      </c>
      <c r="B274" s="322" t="s">
        <v>354</v>
      </c>
      <c r="C274" s="323"/>
      <c r="D274" s="323"/>
      <c r="E274" s="323"/>
      <c r="F274" s="324"/>
      <c r="G274" s="274">
        <v>764503043284</v>
      </c>
      <c r="H274" s="43">
        <v>16</v>
      </c>
      <c r="I274" s="146"/>
      <c r="J274" s="71">
        <f t="shared" si="7"/>
        <v>0</v>
      </c>
    </row>
    <row r="275" spans="1:10" s="15" customFormat="1" ht="21.75" customHeight="1">
      <c r="A275" s="20">
        <v>39298</v>
      </c>
      <c r="B275" s="322" t="s">
        <v>114</v>
      </c>
      <c r="C275" s="323"/>
      <c r="D275" s="323"/>
      <c r="E275" s="323"/>
      <c r="F275" s="324"/>
      <c r="G275" s="274">
        <v>764503043260</v>
      </c>
      <c r="H275" s="43">
        <v>16</v>
      </c>
      <c r="I275" s="146"/>
      <c r="J275" s="71">
        <f t="shared" si="7"/>
        <v>0</v>
      </c>
    </row>
    <row r="276" spans="1:10" s="15" customFormat="1" ht="21.75" customHeight="1">
      <c r="A276" s="20">
        <v>30821</v>
      </c>
      <c r="B276" s="322" t="s">
        <v>140</v>
      </c>
      <c r="C276" s="323"/>
      <c r="D276" s="323"/>
      <c r="E276" s="323"/>
      <c r="F276" s="324"/>
      <c r="G276" s="274">
        <v>764503043352</v>
      </c>
      <c r="H276" s="43">
        <v>16</v>
      </c>
      <c r="I276" s="146"/>
      <c r="J276" s="71">
        <f t="shared" si="7"/>
        <v>0</v>
      </c>
    </row>
    <row r="277" spans="1:10" s="15" customFormat="1" ht="21.75" customHeight="1">
      <c r="A277" s="20">
        <v>30957</v>
      </c>
      <c r="B277" s="322" t="s">
        <v>356</v>
      </c>
      <c r="C277" s="323"/>
      <c r="D277" s="323"/>
      <c r="E277" s="323"/>
      <c r="F277" s="324"/>
      <c r="G277" s="274">
        <v>764503043376</v>
      </c>
      <c r="H277" s="43">
        <v>16</v>
      </c>
      <c r="I277" s="146"/>
      <c r="J277" s="71">
        <f t="shared" si="7"/>
        <v>0</v>
      </c>
    </row>
    <row r="278" spans="1:10" s="15" customFormat="1" ht="21.75" customHeight="1">
      <c r="A278" s="5">
        <v>30822</v>
      </c>
      <c r="B278" s="417" t="s">
        <v>303</v>
      </c>
      <c r="C278" s="418"/>
      <c r="D278" s="418"/>
      <c r="E278" s="418"/>
      <c r="F278" s="418"/>
      <c r="G278" s="241">
        <v>764503043406</v>
      </c>
      <c r="H278" s="80">
        <v>16</v>
      </c>
      <c r="I278" s="146"/>
      <c r="J278" s="71">
        <f t="shared" si="7"/>
        <v>0</v>
      </c>
    </row>
    <row r="279" spans="1:10" s="15" customFormat="1" ht="21.75" customHeight="1">
      <c r="A279" s="72">
        <v>39515</v>
      </c>
      <c r="B279" s="325" t="s">
        <v>357</v>
      </c>
      <c r="C279" s="326"/>
      <c r="D279" s="326"/>
      <c r="E279" s="326"/>
      <c r="F279" s="326"/>
      <c r="G279" s="275">
        <v>764503043291</v>
      </c>
      <c r="H279" s="80">
        <v>16</v>
      </c>
      <c r="I279" s="146"/>
      <c r="J279" s="71">
        <f t="shared" si="7"/>
        <v>0</v>
      </c>
    </row>
    <row r="280" spans="1:10" s="15" customFormat="1" ht="21.75" customHeight="1">
      <c r="A280" s="72">
        <v>39709</v>
      </c>
      <c r="B280" s="325" t="s">
        <v>358</v>
      </c>
      <c r="C280" s="326"/>
      <c r="D280" s="326"/>
      <c r="E280" s="326"/>
      <c r="F280" s="326"/>
      <c r="G280" s="275">
        <v>764503043338</v>
      </c>
      <c r="H280" s="80">
        <v>16</v>
      </c>
      <c r="I280" s="166"/>
      <c r="J280" s="71">
        <f t="shared" si="7"/>
        <v>0</v>
      </c>
    </row>
    <row r="281" spans="1:10" s="15" customFormat="1" ht="21.75" customHeight="1">
      <c r="A281" s="72">
        <v>39839</v>
      </c>
      <c r="B281" s="325" t="s">
        <v>364</v>
      </c>
      <c r="C281" s="326"/>
      <c r="D281" s="326"/>
      <c r="E281" s="326"/>
      <c r="F281" s="326"/>
      <c r="G281" s="275">
        <v>764503042270</v>
      </c>
      <c r="H281" s="80">
        <v>16</v>
      </c>
      <c r="I281" s="166"/>
      <c r="J281" s="71">
        <f t="shared" si="7"/>
        <v>0</v>
      </c>
    </row>
    <row r="282" spans="1:10" s="15" customFormat="1" ht="21.75" customHeight="1">
      <c r="A282" s="72">
        <v>39840</v>
      </c>
      <c r="B282" s="325" t="s">
        <v>359</v>
      </c>
      <c r="C282" s="326"/>
      <c r="D282" s="326"/>
      <c r="E282" s="326"/>
      <c r="F282" s="326"/>
      <c r="G282" s="275">
        <v>764503043383</v>
      </c>
      <c r="H282" s="80">
        <v>16</v>
      </c>
      <c r="I282" s="166"/>
      <c r="J282" s="71">
        <f t="shared" si="7"/>
        <v>0</v>
      </c>
    </row>
    <row r="283" spans="1:10" s="15" customFormat="1" ht="21.75" customHeight="1">
      <c r="A283" s="72">
        <v>39841</v>
      </c>
      <c r="B283" s="325" t="s">
        <v>360</v>
      </c>
      <c r="C283" s="326"/>
      <c r="D283" s="326"/>
      <c r="E283" s="326"/>
      <c r="F283" s="326"/>
      <c r="G283" s="275">
        <v>764503043253</v>
      </c>
      <c r="H283" s="80">
        <v>16</v>
      </c>
      <c r="I283" s="166"/>
      <c r="J283" s="71">
        <f t="shared" si="7"/>
        <v>0</v>
      </c>
    </row>
    <row r="284" spans="1:10" s="81" customFormat="1" ht="21.75" customHeight="1">
      <c r="A284" s="72">
        <v>39842</v>
      </c>
      <c r="B284" s="325" t="s">
        <v>361</v>
      </c>
      <c r="C284" s="326"/>
      <c r="D284" s="326"/>
      <c r="E284" s="326"/>
      <c r="F284" s="326"/>
      <c r="G284" s="275">
        <v>764503035593</v>
      </c>
      <c r="H284" s="80">
        <v>16</v>
      </c>
      <c r="I284" s="166"/>
      <c r="J284" s="71">
        <f t="shared" si="7"/>
        <v>0</v>
      </c>
    </row>
    <row r="285" spans="1:10" s="15" customFormat="1" ht="21.75" customHeight="1">
      <c r="A285" s="72">
        <v>39843</v>
      </c>
      <c r="B285" s="325" t="s">
        <v>365</v>
      </c>
      <c r="C285" s="326"/>
      <c r="D285" s="326"/>
      <c r="E285" s="326"/>
      <c r="F285" s="326"/>
      <c r="G285" s="275">
        <v>764503043345</v>
      </c>
      <c r="H285" s="80">
        <v>16</v>
      </c>
      <c r="I285" s="166"/>
      <c r="J285" s="71">
        <f t="shared" si="7"/>
        <v>0</v>
      </c>
    </row>
    <row r="286" spans="1:10" s="15" customFormat="1" ht="21.75" customHeight="1">
      <c r="A286" s="72">
        <v>39844</v>
      </c>
      <c r="B286" s="325" t="s">
        <v>362</v>
      </c>
      <c r="C286" s="326"/>
      <c r="D286" s="326"/>
      <c r="E286" s="326"/>
      <c r="F286" s="326"/>
      <c r="G286" s="275">
        <v>764503043390</v>
      </c>
      <c r="H286" s="80">
        <v>16</v>
      </c>
      <c r="I286" s="166"/>
      <c r="J286" s="71">
        <f t="shared" si="7"/>
        <v>0</v>
      </c>
    </row>
    <row r="287" spans="1:10" s="15" customFormat="1" ht="21.75" customHeight="1">
      <c r="A287" s="126"/>
      <c r="B287" s="327" t="s">
        <v>245</v>
      </c>
      <c r="C287" s="328"/>
      <c r="D287" s="328"/>
      <c r="E287" s="328"/>
      <c r="F287" s="329"/>
      <c r="G287" s="222"/>
      <c r="H287" s="82"/>
      <c r="I287" s="167"/>
      <c r="J287" s="123">
        <f>SUM(H282*I287)</f>
        <v>0</v>
      </c>
    </row>
    <row r="288" spans="1:10" s="15" customFormat="1" ht="36" customHeight="1">
      <c r="A288" s="72">
        <v>427</v>
      </c>
      <c r="B288" s="336" t="s">
        <v>228</v>
      </c>
      <c r="C288" s="337"/>
      <c r="D288" s="337"/>
      <c r="E288" s="337"/>
      <c r="F288" s="338"/>
      <c r="G288" s="227"/>
      <c r="H288" s="22">
        <v>1</v>
      </c>
      <c r="I288" s="146"/>
      <c r="J288" s="79">
        <f>SUM(H288*I288)</f>
        <v>0</v>
      </c>
    </row>
    <row r="289" spans="1:10" s="15" customFormat="1" ht="21.75" customHeight="1">
      <c r="A289" s="72">
        <v>7416</v>
      </c>
      <c r="B289" s="336" t="s">
        <v>166</v>
      </c>
      <c r="C289" s="337"/>
      <c r="D289" s="337"/>
      <c r="E289" s="337"/>
      <c r="F289" s="338"/>
      <c r="G289" s="227"/>
      <c r="H289" s="22">
        <v>1</v>
      </c>
      <c r="I289" s="146"/>
      <c r="J289" s="79">
        <f>SUM(H289*I289)</f>
        <v>0</v>
      </c>
    </row>
    <row r="290" spans="1:10" s="15" customFormat="1" ht="39" customHeight="1">
      <c r="A290" s="72">
        <v>1774</v>
      </c>
      <c r="B290" s="336" t="s">
        <v>167</v>
      </c>
      <c r="C290" s="337"/>
      <c r="D290" s="337"/>
      <c r="E290" s="337"/>
      <c r="F290" s="338"/>
      <c r="G290" s="227"/>
      <c r="H290" s="22">
        <v>1</v>
      </c>
      <c r="I290" s="146"/>
      <c r="J290" s="79">
        <f>SUM(H290*I290)</f>
        <v>0</v>
      </c>
    </row>
    <row r="291" spans="1:10" s="15" customFormat="1" ht="21.75" customHeight="1">
      <c r="A291" s="72">
        <v>33218</v>
      </c>
      <c r="B291" s="336" t="s">
        <v>168</v>
      </c>
      <c r="C291" s="337"/>
      <c r="D291" s="337"/>
      <c r="E291" s="337"/>
      <c r="F291" s="338"/>
      <c r="G291" s="227"/>
      <c r="H291" s="83">
        <v>1</v>
      </c>
      <c r="I291" s="146"/>
      <c r="J291" s="79">
        <f>SUM(H291*I291)</f>
        <v>0</v>
      </c>
    </row>
    <row r="292" spans="1:10" s="15" customFormat="1" ht="21.75" customHeight="1">
      <c r="A292" s="127"/>
      <c r="B292" s="333" t="s">
        <v>275</v>
      </c>
      <c r="C292" s="334"/>
      <c r="D292" s="334"/>
      <c r="E292" s="334"/>
      <c r="F292" s="334"/>
      <c r="G292" s="222"/>
      <c r="H292" s="84"/>
      <c r="I292" s="168"/>
      <c r="J292" s="123">
        <f>SUM(H287*I292)</f>
        <v>0</v>
      </c>
    </row>
    <row r="293" spans="1:10" s="15" customFormat="1" ht="21.75" customHeight="1">
      <c r="A293" s="20" t="s">
        <v>51</v>
      </c>
      <c r="B293" s="330" t="s">
        <v>53</v>
      </c>
      <c r="C293" s="331"/>
      <c r="D293" s="331"/>
      <c r="E293" s="331"/>
      <c r="F293" s="332"/>
      <c r="G293" s="199"/>
      <c r="H293" s="43">
        <v>20</v>
      </c>
      <c r="I293" s="146"/>
      <c r="J293" s="71">
        <f t="shared" ref="J293:J303" si="8">SUM(H293*I293)</f>
        <v>0</v>
      </c>
    </row>
    <row r="294" spans="1:10" s="15" customFormat="1" ht="21.75" customHeight="1">
      <c r="A294" s="20" t="s">
        <v>145</v>
      </c>
      <c r="B294" s="330" t="s">
        <v>144</v>
      </c>
      <c r="C294" s="331"/>
      <c r="D294" s="331"/>
      <c r="E294" s="331"/>
      <c r="F294" s="332"/>
      <c r="G294" s="199"/>
      <c r="H294" s="43">
        <v>12</v>
      </c>
      <c r="I294" s="146"/>
      <c r="J294" s="79">
        <f t="shared" si="8"/>
        <v>0</v>
      </c>
    </row>
    <row r="295" spans="1:10" s="15" customFormat="1" ht="21.75" customHeight="1">
      <c r="A295" s="20" t="s">
        <v>119</v>
      </c>
      <c r="B295" s="330" t="s">
        <v>118</v>
      </c>
      <c r="C295" s="331"/>
      <c r="D295" s="331"/>
      <c r="E295" s="331"/>
      <c r="F295" s="332"/>
      <c r="G295" s="199"/>
      <c r="H295" s="43">
        <v>16</v>
      </c>
      <c r="I295" s="146"/>
      <c r="J295" s="79">
        <f t="shared" si="8"/>
        <v>0</v>
      </c>
    </row>
    <row r="296" spans="1:10" s="25" customFormat="1" ht="21.75" customHeight="1">
      <c r="A296" s="20">
        <v>1623</v>
      </c>
      <c r="B296" s="358" t="s">
        <v>54</v>
      </c>
      <c r="C296" s="359"/>
      <c r="D296" s="359"/>
      <c r="E296" s="359"/>
      <c r="F296" s="360"/>
      <c r="G296" s="211"/>
      <c r="H296" s="44">
        <v>15</v>
      </c>
      <c r="I296" s="147"/>
      <c r="J296" s="276">
        <f t="shared" si="8"/>
        <v>0</v>
      </c>
    </row>
    <row r="297" spans="1:10" s="25" customFormat="1" ht="21.75" customHeight="1">
      <c r="A297" s="91">
        <v>50431</v>
      </c>
      <c r="B297" s="502" t="s">
        <v>397</v>
      </c>
      <c r="C297" s="503"/>
      <c r="D297" s="503"/>
      <c r="E297" s="503"/>
      <c r="F297" s="503"/>
      <c r="G297" s="279">
        <v>764503041808</v>
      </c>
      <c r="H297" s="278">
        <v>19.989999999999998</v>
      </c>
      <c r="I297" s="153"/>
      <c r="J297" s="71">
        <f t="shared" si="8"/>
        <v>0</v>
      </c>
    </row>
    <row r="298" spans="1:10" s="15" customFormat="1" ht="21.75" customHeight="1">
      <c r="A298" s="72" t="s">
        <v>52</v>
      </c>
      <c r="B298" s="336" t="s">
        <v>199</v>
      </c>
      <c r="C298" s="337"/>
      <c r="D298" s="337"/>
      <c r="E298" s="337"/>
      <c r="F298" s="338"/>
      <c r="G298" s="227"/>
      <c r="H298" s="85">
        <v>3</v>
      </c>
      <c r="I298" s="145"/>
      <c r="J298" s="277">
        <f t="shared" si="8"/>
        <v>0</v>
      </c>
    </row>
    <row r="299" spans="1:10" s="15" customFormat="1" ht="21.75" customHeight="1">
      <c r="A299" s="72">
        <v>3145</v>
      </c>
      <c r="B299" s="336" t="s">
        <v>84</v>
      </c>
      <c r="C299" s="337"/>
      <c r="D299" s="337"/>
      <c r="E299" s="337"/>
      <c r="F299" s="338"/>
      <c r="G299" s="227"/>
      <c r="H299" s="86">
        <v>6</v>
      </c>
      <c r="I299" s="146"/>
      <c r="J299" s="79">
        <f t="shared" si="8"/>
        <v>0</v>
      </c>
    </row>
    <row r="300" spans="1:10" s="25" customFormat="1" ht="35.25" customHeight="1">
      <c r="A300" s="20">
        <v>2928</v>
      </c>
      <c r="B300" s="330" t="s">
        <v>115</v>
      </c>
      <c r="C300" s="331"/>
      <c r="D300" s="331"/>
      <c r="E300" s="331"/>
      <c r="F300" s="332"/>
      <c r="G300" s="204"/>
      <c r="H300" s="43">
        <v>18</v>
      </c>
      <c r="I300" s="146"/>
      <c r="J300" s="79">
        <f t="shared" si="8"/>
        <v>0</v>
      </c>
    </row>
    <row r="301" spans="1:10" s="25" customFormat="1" ht="36" customHeight="1">
      <c r="A301" s="20">
        <v>2929</v>
      </c>
      <c r="B301" s="330" t="s">
        <v>117</v>
      </c>
      <c r="C301" s="331"/>
      <c r="D301" s="331"/>
      <c r="E301" s="331"/>
      <c r="F301" s="332"/>
      <c r="G301" s="199"/>
      <c r="H301" s="43">
        <v>30</v>
      </c>
      <c r="I301" s="146"/>
      <c r="J301" s="79">
        <f t="shared" si="8"/>
        <v>0</v>
      </c>
    </row>
    <row r="302" spans="1:10" s="25" customFormat="1" ht="34.5" customHeight="1">
      <c r="A302" s="20">
        <v>47224</v>
      </c>
      <c r="B302" s="330" t="s">
        <v>116</v>
      </c>
      <c r="C302" s="331"/>
      <c r="D302" s="331"/>
      <c r="E302" s="331"/>
      <c r="F302" s="332"/>
      <c r="G302" s="199"/>
      <c r="H302" s="43">
        <v>18</v>
      </c>
      <c r="I302" s="146"/>
      <c r="J302" s="79">
        <f t="shared" si="8"/>
        <v>0</v>
      </c>
    </row>
    <row r="303" spans="1:10" s="15" customFormat="1" ht="42" customHeight="1">
      <c r="A303" s="20">
        <v>47676</v>
      </c>
      <c r="B303" s="330" t="s">
        <v>175</v>
      </c>
      <c r="C303" s="331"/>
      <c r="D303" s="331"/>
      <c r="E303" s="331"/>
      <c r="F303" s="332"/>
      <c r="G303" s="199"/>
      <c r="H303" s="43">
        <v>18</v>
      </c>
      <c r="I303" s="146"/>
      <c r="J303" s="79">
        <f t="shared" si="8"/>
        <v>0</v>
      </c>
    </row>
    <row r="304" spans="1:10" s="15" customFormat="1" ht="21.75" customHeight="1" thickBot="1">
      <c r="A304" s="133"/>
      <c r="B304" s="346" t="s">
        <v>273</v>
      </c>
      <c r="C304" s="347"/>
      <c r="D304" s="347"/>
      <c r="E304" s="347"/>
      <c r="F304" s="348"/>
      <c r="G304" s="223"/>
      <c r="H304" s="134"/>
      <c r="I304" s="168">
        <v>1</v>
      </c>
      <c r="J304" s="123"/>
    </row>
    <row r="305" spans="1:10" s="15" customFormat="1" ht="21.75" customHeight="1">
      <c r="A305" s="41">
        <v>74008</v>
      </c>
      <c r="B305" s="384" t="s">
        <v>237</v>
      </c>
      <c r="C305" s="385"/>
      <c r="D305" s="385"/>
      <c r="E305" s="385"/>
      <c r="F305" s="386"/>
      <c r="G305" s="280">
        <v>764503055393</v>
      </c>
      <c r="H305" s="42">
        <v>9.99</v>
      </c>
      <c r="I305" s="146"/>
      <c r="J305" s="79">
        <f>SUM(H305*I305)</f>
        <v>0</v>
      </c>
    </row>
    <row r="306" spans="1:10" s="15" customFormat="1" ht="31.5" customHeight="1">
      <c r="A306" s="20">
        <v>74009</v>
      </c>
      <c r="B306" s="322" t="s">
        <v>238</v>
      </c>
      <c r="C306" s="323"/>
      <c r="D306" s="323"/>
      <c r="E306" s="323"/>
      <c r="F306" s="324"/>
      <c r="G306" s="268"/>
      <c r="H306" s="43">
        <v>9.99</v>
      </c>
      <c r="I306" s="146"/>
      <c r="J306" s="79">
        <f>SUM(H306*I306)</f>
        <v>0</v>
      </c>
    </row>
    <row r="307" spans="1:10" s="15" customFormat="1" ht="21.75" customHeight="1">
      <c r="A307" s="20">
        <v>74010</v>
      </c>
      <c r="B307" s="352" t="s">
        <v>239</v>
      </c>
      <c r="C307" s="353"/>
      <c r="D307" s="353"/>
      <c r="E307" s="353"/>
      <c r="F307" s="354"/>
      <c r="G307" s="281"/>
      <c r="H307" s="87">
        <v>9.99</v>
      </c>
      <c r="I307" s="146"/>
      <c r="J307" s="79">
        <f t="shared" ref="J307:J319" si="9">SUM(H307*I307)</f>
        <v>0</v>
      </c>
    </row>
    <row r="308" spans="1:10" s="15" customFormat="1" ht="21.75" customHeight="1">
      <c r="A308" s="20">
        <v>74011</v>
      </c>
      <c r="B308" s="352" t="s">
        <v>240</v>
      </c>
      <c r="C308" s="353"/>
      <c r="D308" s="353"/>
      <c r="E308" s="353"/>
      <c r="F308" s="354"/>
      <c r="G308" s="281">
        <v>764503055423</v>
      </c>
      <c r="H308" s="87">
        <v>9.99</v>
      </c>
      <c r="I308" s="146"/>
      <c r="J308" s="79">
        <f t="shared" si="9"/>
        <v>0</v>
      </c>
    </row>
    <row r="309" spans="1:10" s="15" customFormat="1" ht="40.5" customHeight="1">
      <c r="A309" s="5">
        <v>74012</v>
      </c>
      <c r="B309" s="322" t="s">
        <v>241</v>
      </c>
      <c r="C309" s="323"/>
      <c r="D309" s="323"/>
      <c r="E309" s="323"/>
      <c r="F309" s="324"/>
      <c r="G309" s="268">
        <v>76450355430</v>
      </c>
      <c r="H309" s="43">
        <v>9.99</v>
      </c>
      <c r="I309" s="146"/>
      <c r="J309" s="79">
        <f t="shared" si="9"/>
        <v>0</v>
      </c>
    </row>
    <row r="310" spans="1:10" s="15" customFormat="1" ht="38.25" customHeight="1">
      <c r="A310" s="45">
        <v>74013</v>
      </c>
      <c r="B310" s="323" t="s">
        <v>242</v>
      </c>
      <c r="C310" s="323"/>
      <c r="D310" s="323"/>
      <c r="E310" s="323"/>
      <c r="F310" s="324"/>
      <c r="G310" s="268"/>
      <c r="H310" s="87">
        <v>9.99</v>
      </c>
      <c r="I310" s="146"/>
      <c r="J310" s="79">
        <f t="shared" si="9"/>
        <v>0</v>
      </c>
    </row>
    <row r="311" spans="1:10" s="88" customFormat="1" ht="21.75" customHeight="1">
      <c r="A311" s="45">
        <v>74014</v>
      </c>
      <c r="B311" s="323" t="s">
        <v>243</v>
      </c>
      <c r="C311" s="323"/>
      <c r="D311" s="323"/>
      <c r="E311" s="323"/>
      <c r="F311" s="324"/>
      <c r="G311" s="268"/>
      <c r="H311" s="87">
        <v>9.99</v>
      </c>
      <c r="I311" s="146"/>
      <c r="J311" s="79">
        <f t="shared" si="9"/>
        <v>0</v>
      </c>
    </row>
    <row r="312" spans="1:10" s="88" customFormat="1" ht="35.25" customHeight="1">
      <c r="A312" s="45">
        <v>74015</v>
      </c>
      <c r="B312" s="323" t="s">
        <v>244</v>
      </c>
      <c r="C312" s="323"/>
      <c r="D312" s="323"/>
      <c r="E312" s="323"/>
      <c r="F312" s="324"/>
      <c r="G312" s="268">
        <v>764503055461</v>
      </c>
      <c r="H312" s="87">
        <v>9.99</v>
      </c>
      <c r="I312" s="146"/>
      <c r="J312" s="79">
        <f t="shared" si="9"/>
        <v>0</v>
      </c>
    </row>
    <row r="313" spans="1:10" s="15" customFormat="1" ht="21.75" customHeight="1">
      <c r="A313" s="133"/>
      <c r="B313" s="349" t="s">
        <v>274</v>
      </c>
      <c r="C313" s="350"/>
      <c r="D313" s="350"/>
      <c r="E313" s="350"/>
      <c r="F313" s="351"/>
      <c r="G313" s="200"/>
      <c r="H313" s="135"/>
      <c r="I313" s="168">
        <v>1</v>
      </c>
      <c r="J313" s="123"/>
    </row>
    <row r="314" spans="1:10" s="15" customFormat="1" ht="38.25" customHeight="1">
      <c r="A314" s="178">
        <v>483</v>
      </c>
      <c r="B314" s="336" t="s">
        <v>169</v>
      </c>
      <c r="C314" s="337"/>
      <c r="D314" s="337"/>
      <c r="E314" s="337"/>
      <c r="F314" s="337"/>
      <c r="G314" s="226"/>
      <c r="H314" s="83">
        <v>3</v>
      </c>
      <c r="I314" s="146"/>
      <c r="J314" s="79">
        <f t="shared" si="9"/>
        <v>0</v>
      </c>
    </row>
    <row r="315" spans="1:10" s="15" customFormat="1" ht="39" customHeight="1">
      <c r="A315" s="41">
        <v>5173</v>
      </c>
      <c r="B315" s="342" t="s">
        <v>320</v>
      </c>
      <c r="C315" s="343"/>
      <c r="D315" s="343"/>
      <c r="E315" s="343"/>
      <c r="F315" s="343"/>
      <c r="G315" s="226"/>
      <c r="H315" s="22">
        <v>3</v>
      </c>
      <c r="I315" s="146"/>
      <c r="J315" s="79">
        <f t="shared" si="9"/>
        <v>0</v>
      </c>
    </row>
    <row r="316" spans="1:10" ht="21.75" customHeight="1">
      <c r="A316" s="20" t="s">
        <v>143</v>
      </c>
      <c r="B316" s="330" t="s">
        <v>200</v>
      </c>
      <c r="C316" s="331"/>
      <c r="D316" s="331"/>
      <c r="E316" s="331"/>
      <c r="F316" s="332"/>
      <c r="G316" s="199"/>
      <c r="H316" s="43">
        <v>3</v>
      </c>
      <c r="I316" s="146"/>
      <c r="J316" s="79">
        <f>SUM(H316*I316)</f>
        <v>0</v>
      </c>
    </row>
    <row r="317" spans="1:10" ht="21.75" customHeight="1">
      <c r="A317" s="20">
        <v>47814</v>
      </c>
      <c r="B317" s="330" t="s">
        <v>201</v>
      </c>
      <c r="C317" s="331"/>
      <c r="D317" s="331"/>
      <c r="E317" s="331"/>
      <c r="F317" s="332"/>
      <c r="G317" s="199"/>
      <c r="H317" s="43">
        <v>3</v>
      </c>
      <c r="I317" s="146"/>
      <c r="J317" s="79">
        <f>SUM(H317*I317)</f>
        <v>0</v>
      </c>
    </row>
    <row r="318" spans="1:10" ht="21.75" customHeight="1">
      <c r="A318" s="35">
        <v>33609</v>
      </c>
      <c r="B318" s="330" t="s">
        <v>202</v>
      </c>
      <c r="C318" s="331"/>
      <c r="D318" s="331"/>
      <c r="E318" s="331"/>
      <c r="F318" s="332"/>
      <c r="G318" s="199"/>
      <c r="H318" s="89">
        <v>3</v>
      </c>
      <c r="I318" s="146"/>
      <c r="J318" s="79">
        <f t="shared" si="9"/>
        <v>0</v>
      </c>
    </row>
    <row r="319" spans="1:10" ht="21.75" customHeight="1">
      <c r="A319" s="35">
        <v>33610</v>
      </c>
      <c r="B319" s="330" t="s">
        <v>203</v>
      </c>
      <c r="C319" s="331"/>
      <c r="D319" s="331"/>
      <c r="E319" s="331"/>
      <c r="F319" s="332"/>
      <c r="G319" s="199"/>
      <c r="H319" s="89">
        <v>3</v>
      </c>
      <c r="I319" s="146"/>
      <c r="J319" s="79">
        <f t="shared" si="9"/>
        <v>0</v>
      </c>
    </row>
    <row r="320" spans="1:10" ht="21.75" customHeight="1">
      <c r="A320" s="20"/>
      <c r="B320" s="330" t="s">
        <v>174</v>
      </c>
      <c r="C320" s="331"/>
      <c r="D320" s="331"/>
      <c r="E320" s="331"/>
      <c r="F320" s="332"/>
      <c r="G320" s="199"/>
      <c r="H320" s="43"/>
      <c r="I320" s="169"/>
      <c r="J320" s="90"/>
    </row>
    <row r="321" spans="1:10" s="15" customFormat="1" ht="21.75" customHeight="1">
      <c r="A321" s="91"/>
      <c r="B321" s="92"/>
      <c r="C321" s="92"/>
      <c r="D321" s="92"/>
      <c r="E321" s="92"/>
      <c r="F321" s="93" t="s">
        <v>236</v>
      </c>
      <c r="G321" s="93"/>
      <c r="H321" s="24"/>
      <c r="I321" s="170"/>
      <c r="J321" s="94">
        <f>SUM(J14:J320)</f>
        <v>0</v>
      </c>
    </row>
    <row r="322" spans="1:10" ht="21.75" customHeight="1">
      <c r="A322" s="345" t="s">
        <v>263</v>
      </c>
      <c r="B322" s="514"/>
      <c r="C322" s="514"/>
      <c r="D322" s="514"/>
      <c r="E322" s="514"/>
      <c r="F322" s="515"/>
      <c r="G322" s="34"/>
      <c r="H322" s="95"/>
      <c r="I322" s="171"/>
      <c r="J322" s="96"/>
    </row>
    <row r="323" spans="1:10" ht="38.25" customHeight="1">
      <c r="A323" s="410" t="s">
        <v>157</v>
      </c>
      <c r="B323" s="410"/>
      <c r="C323" s="410"/>
      <c r="D323" s="410"/>
      <c r="E323" s="410"/>
      <c r="F323" s="410"/>
      <c r="G323" s="410"/>
      <c r="H323" s="410"/>
      <c r="I323" s="410"/>
      <c r="J323" s="410"/>
    </row>
    <row r="324" spans="1:10" ht="19.5" customHeight="1">
      <c r="A324" s="411"/>
      <c r="B324" s="411"/>
      <c r="C324" s="411"/>
      <c r="D324" s="411"/>
      <c r="E324" s="411"/>
      <c r="F324" s="411"/>
      <c r="G324" s="411"/>
      <c r="H324" s="411"/>
      <c r="I324" s="411"/>
      <c r="J324" s="411"/>
    </row>
    <row r="325" spans="1:10" ht="24.75" customHeight="1">
      <c r="A325" s="412" t="s">
        <v>158</v>
      </c>
      <c r="B325" s="412"/>
      <c r="C325" s="412"/>
      <c r="D325" s="412"/>
      <c r="E325" s="412"/>
      <c r="F325" s="412"/>
      <c r="G325" s="412"/>
      <c r="H325" s="412"/>
      <c r="I325" s="412"/>
      <c r="J325" s="412"/>
    </row>
    <row r="326" spans="1:10" s="99" customFormat="1" ht="21.75" customHeight="1">
      <c r="A326" s="394" t="s">
        <v>222</v>
      </c>
      <c r="B326" s="395"/>
      <c r="C326" s="395"/>
      <c r="D326" s="97"/>
      <c r="E326" s="396" t="s">
        <v>223</v>
      </c>
      <c r="F326" s="397"/>
      <c r="G326" s="224"/>
      <c r="H326" s="98"/>
      <c r="I326" s="172"/>
      <c r="J326" s="97"/>
    </row>
    <row r="327" spans="1:10" ht="21.75" customHeight="1">
      <c r="A327" s="100"/>
      <c r="B327" s="2"/>
      <c r="C327" s="101"/>
      <c r="D327" s="101"/>
      <c r="E327" s="344" t="s">
        <v>264</v>
      </c>
      <c r="F327" s="345"/>
      <c r="G327" s="101"/>
      <c r="H327" s="196"/>
      <c r="I327" s="173"/>
      <c r="J327" s="102">
        <f>SUM(J321+J322)*H327</f>
        <v>0</v>
      </c>
    </row>
    <row r="328" spans="1:10" ht="21.75" customHeight="1">
      <c r="A328" s="100"/>
      <c r="B328" s="2"/>
      <c r="C328" s="101"/>
      <c r="D328" s="101"/>
      <c r="E328" s="101"/>
      <c r="F328" s="103" t="s">
        <v>56</v>
      </c>
      <c r="G328" s="103"/>
      <c r="H328" s="339">
        <f>SUM(J321+J322+J327)</f>
        <v>0</v>
      </c>
      <c r="I328" s="340"/>
      <c r="J328" s="341"/>
    </row>
    <row r="329" spans="1:10" ht="21.75" customHeight="1">
      <c r="A329" s="335" t="s">
        <v>106</v>
      </c>
      <c r="B329" s="335"/>
      <c r="C329" s="335"/>
      <c r="D329" s="335"/>
      <c r="E329" s="335"/>
      <c r="F329" s="335"/>
      <c r="G329" s="335"/>
      <c r="H329" s="335"/>
      <c r="I329" s="335"/>
      <c r="J329" s="335"/>
    </row>
    <row r="330" spans="1:10" ht="21.75" customHeight="1">
      <c r="A330" s="405" t="s">
        <v>103</v>
      </c>
      <c r="B330" s="405"/>
      <c r="C330" s="405"/>
      <c r="D330" s="405"/>
      <c r="E330" s="405"/>
      <c r="F330" s="405"/>
      <c r="G330" s="405"/>
      <c r="H330" s="405"/>
      <c r="I330" s="405"/>
      <c r="J330" s="405"/>
    </row>
    <row r="331" spans="1:10" ht="38.25" customHeight="1">
      <c r="A331" s="380" t="s">
        <v>265</v>
      </c>
      <c r="B331" s="380"/>
      <c r="C331" s="380"/>
      <c r="D331" s="380"/>
      <c r="E331" s="380"/>
      <c r="F331" s="380"/>
      <c r="G331" s="380"/>
      <c r="H331" s="380"/>
      <c r="I331" s="380"/>
      <c r="J331" s="380"/>
    </row>
    <row r="332" spans="1:10" ht="20.25" customHeight="1">
      <c r="A332" s="407" t="s">
        <v>204</v>
      </c>
      <c r="B332" s="408"/>
      <c r="C332" s="408"/>
      <c r="D332" s="408"/>
      <c r="E332" s="408"/>
      <c r="F332" s="408"/>
      <c r="G332" s="408"/>
      <c r="H332" s="408"/>
      <c r="I332" s="408"/>
      <c r="J332" s="408"/>
    </row>
    <row r="333" spans="1:10" ht="21.75" customHeight="1">
      <c r="A333" s="405" t="s">
        <v>212</v>
      </c>
      <c r="B333" s="406"/>
      <c r="C333" s="406"/>
      <c r="D333" s="406"/>
      <c r="E333" s="406"/>
      <c r="F333" s="406"/>
      <c r="G333" s="406"/>
      <c r="H333" s="406"/>
      <c r="I333" s="406"/>
      <c r="J333" s="406"/>
    </row>
    <row r="334" spans="1:10" s="104" customFormat="1" ht="21.75" customHeight="1">
      <c r="A334" s="409" t="s">
        <v>136</v>
      </c>
      <c r="B334" s="409"/>
      <c r="C334" s="409"/>
      <c r="D334" s="409"/>
      <c r="E334" s="409"/>
      <c r="F334" s="409"/>
      <c r="G334" s="409"/>
      <c r="H334" s="409"/>
      <c r="I334" s="409"/>
      <c r="J334" s="409"/>
    </row>
    <row r="335" spans="1:10" s="105" customFormat="1" ht="50.25" customHeight="1">
      <c r="A335" s="316" t="s">
        <v>104</v>
      </c>
      <c r="B335" s="316"/>
      <c r="C335" s="316"/>
      <c r="D335" s="316"/>
      <c r="E335" s="316"/>
      <c r="F335" s="316"/>
      <c r="G335" s="316"/>
      <c r="H335" s="316"/>
      <c r="I335" s="316"/>
      <c r="J335" s="316"/>
    </row>
    <row r="336" spans="1:10" ht="24" customHeight="1">
      <c r="A336" s="316" t="s">
        <v>205</v>
      </c>
      <c r="B336" s="316"/>
      <c r="C336" s="316"/>
      <c r="D336" s="316"/>
      <c r="E336" s="316"/>
      <c r="F336" s="316"/>
      <c r="G336" s="316"/>
      <c r="H336" s="316"/>
      <c r="I336" s="316"/>
      <c r="J336" s="316"/>
    </row>
    <row r="337" spans="1:10" ht="21.75" customHeight="1">
      <c r="A337" s="316" t="s">
        <v>348</v>
      </c>
      <c r="B337" s="316"/>
      <c r="C337" s="316"/>
      <c r="D337" s="316"/>
      <c r="E337" s="316"/>
      <c r="F337" s="316"/>
      <c r="G337" s="316"/>
      <c r="H337" s="316"/>
      <c r="I337" s="316"/>
      <c r="J337" s="316"/>
    </row>
    <row r="338" spans="1:10" ht="21.75" customHeight="1">
      <c r="A338" s="318" t="s">
        <v>57</v>
      </c>
      <c r="B338" s="318"/>
      <c r="C338" s="318"/>
      <c r="D338" s="318"/>
      <c r="E338" s="318"/>
      <c r="F338" s="318"/>
      <c r="G338" s="318"/>
      <c r="H338" s="318"/>
      <c r="I338" s="318"/>
      <c r="J338" s="318"/>
    </row>
    <row r="339" spans="1:10" ht="21.75" customHeight="1">
      <c r="A339" s="25"/>
      <c r="B339" s="25"/>
      <c r="C339" s="25"/>
      <c r="D339" s="25"/>
      <c r="E339" s="25"/>
      <c r="F339" s="25"/>
      <c r="G339" s="25"/>
      <c r="H339" s="25"/>
      <c r="I339" s="174"/>
      <c r="J339" s="106"/>
    </row>
    <row r="340" spans="1:10" ht="21.75" customHeight="1">
      <c r="A340" s="319" t="s">
        <v>135</v>
      </c>
      <c r="B340" s="320"/>
      <c r="C340" s="320"/>
      <c r="D340" s="320"/>
      <c r="E340" s="320"/>
      <c r="F340" s="320"/>
      <c r="G340" s="320"/>
      <c r="H340" s="320"/>
      <c r="I340" s="320"/>
      <c r="J340" s="321"/>
    </row>
    <row r="341" spans="1:10" ht="21.75" customHeight="1">
      <c r="A341" s="403" t="s">
        <v>58</v>
      </c>
      <c r="B341" s="404"/>
      <c r="C341" s="107"/>
      <c r="D341" s="91" t="s">
        <v>345</v>
      </c>
      <c r="E341" s="91"/>
      <c r="F341" s="91" t="s">
        <v>63</v>
      </c>
      <c r="G341" s="91"/>
      <c r="I341" s="175"/>
      <c r="J341" s="109"/>
    </row>
    <row r="342" spans="1:10" ht="21.75" customHeight="1">
      <c r="A342" s="110"/>
      <c r="B342" s="111"/>
      <c r="C342" s="107"/>
      <c r="D342" s="91"/>
      <c r="E342" s="91"/>
      <c r="F342" s="91"/>
      <c r="G342" s="91"/>
      <c r="I342" s="175"/>
      <c r="J342" s="109"/>
    </row>
    <row r="343" spans="1:10" s="112" customFormat="1" ht="21.75" customHeight="1">
      <c r="A343" s="317" t="s">
        <v>59</v>
      </c>
      <c r="B343" s="317"/>
      <c r="C343" s="317"/>
      <c r="D343" s="317"/>
      <c r="E343" s="317"/>
      <c r="F343" s="317"/>
      <c r="G343" s="317"/>
      <c r="H343" s="317"/>
      <c r="I343" s="317"/>
      <c r="J343" s="317"/>
    </row>
    <row r="344" spans="1:10" s="112" customFormat="1" ht="21.75" customHeight="1">
      <c r="A344" s="367" t="s">
        <v>295</v>
      </c>
      <c r="B344" s="509"/>
      <c r="C344" s="509"/>
      <c r="D344" s="509"/>
      <c r="E344" s="510"/>
      <c r="F344" s="49" t="s">
        <v>296</v>
      </c>
      <c r="G344" s="49"/>
      <c r="H344" s="49" t="s">
        <v>297</v>
      </c>
      <c r="I344" s="511" t="s">
        <v>344</v>
      </c>
      <c r="J344" s="512"/>
    </row>
    <row r="345" spans="1:10" ht="44.25" customHeight="1">
      <c r="A345" s="316" t="s">
        <v>217</v>
      </c>
      <c r="B345" s="316"/>
      <c r="C345" s="316"/>
      <c r="D345" s="316"/>
      <c r="E345" s="316"/>
      <c r="F345" s="316"/>
      <c r="G345" s="316"/>
      <c r="H345" s="316"/>
      <c r="I345" s="316"/>
      <c r="J345" s="316"/>
    </row>
    <row r="346" spans="1:10" ht="21.75" customHeight="1">
      <c r="A346" s="401" t="s">
        <v>64</v>
      </c>
      <c r="B346" s="402"/>
      <c r="C346" s="506"/>
      <c r="D346" s="507"/>
      <c r="E346" s="186" t="s">
        <v>65</v>
      </c>
      <c r="F346" s="187"/>
      <c r="G346" s="187"/>
      <c r="H346" s="131" t="s">
        <v>68</v>
      </c>
      <c r="I346" s="194"/>
    </row>
    <row r="347" spans="1:10" ht="21.75" customHeight="1">
      <c r="A347" s="392"/>
      <c r="B347" s="393"/>
      <c r="C347" s="393"/>
      <c r="D347" s="393"/>
      <c r="E347" s="114"/>
      <c r="F347" s="115"/>
      <c r="G347" s="115"/>
      <c r="H347" s="116"/>
      <c r="I347" s="176"/>
      <c r="J347" s="109"/>
    </row>
    <row r="348" spans="1:10" ht="21.75" customHeight="1">
      <c r="A348" s="399" t="s">
        <v>72</v>
      </c>
      <c r="B348" s="400"/>
      <c r="C348" s="6"/>
      <c r="D348" s="113" t="s">
        <v>60</v>
      </c>
      <c r="E348" s="480"/>
      <c r="F348" s="508"/>
      <c r="G348" s="225"/>
      <c r="H348" s="6" t="s">
        <v>67</v>
      </c>
      <c r="I348" s="195"/>
      <c r="J348" s="117"/>
    </row>
    <row r="349" spans="1:10" ht="21.75" customHeight="1">
      <c r="A349" s="398" t="s">
        <v>61</v>
      </c>
      <c r="B349" s="398"/>
      <c r="C349" s="398"/>
      <c r="D349" s="398"/>
      <c r="E349" s="398"/>
      <c r="F349" s="398"/>
      <c r="G349" s="398"/>
      <c r="H349" s="398"/>
      <c r="I349" s="398"/>
      <c r="J349" s="398"/>
    </row>
    <row r="350" spans="1:10" ht="21.75" customHeight="1">
      <c r="A350" s="380" t="s">
        <v>73</v>
      </c>
      <c r="B350" s="380"/>
      <c r="C350" s="380"/>
      <c r="D350" s="380"/>
      <c r="E350" s="380"/>
      <c r="F350" s="380"/>
      <c r="G350" s="380"/>
      <c r="H350" s="380"/>
      <c r="I350" s="380"/>
      <c r="J350" s="380"/>
    </row>
    <row r="351" spans="1:10" ht="21.75" customHeight="1">
      <c r="C351" s="251"/>
      <c r="D351" s="251"/>
      <c r="E351" s="253" t="s">
        <v>395</v>
      </c>
      <c r="F351" s="251"/>
      <c r="G351" s="251"/>
      <c r="H351" s="252"/>
    </row>
    <row r="352" spans="1:10" ht="21.75" customHeight="1">
      <c r="C352" s="504" t="s">
        <v>396</v>
      </c>
      <c r="D352" s="505"/>
      <c r="E352" s="505"/>
      <c r="F352" s="505"/>
      <c r="G352" s="505"/>
      <c r="H352" s="505"/>
    </row>
    <row r="353" spans="3:8" ht="43.5" customHeight="1">
      <c r="C353" s="505"/>
      <c r="D353" s="505"/>
      <c r="E353" s="505"/>
      <c r="F353" s="505"/>
      <c r="G353" s="505"/>
      <c r="H353" s="505"/>
    </row>
  </sheetData>
  <customSheetViews>
    <customSheetView guid="{ECC35A0E-46E9-47CF-8D1A-866AF3E51D15}" showGridLines="0" zeroValues="0" printArea="1" showRuler="0">
      <selection activeCell="A19" sqref="A19:D19"/>
      <rowBreaks count="7" manualBreakCount="7">
        <brk id="45" max="8" man="1"/>
        <brk id="97" max="8" man="1"/>
        <brk id="136" max="8" man="1"/>
        <brk id="181" max="8" man="1"/>
        <brk id="219" max="8" man="1"/>
        <brk id="268" max="8" man="1"/>
        <brk id="326" max="16" man="1"/>
      </rowBreaks>
      <pageMargins left="0.28999999999999998" right="0.27" top="0.36" bottom="0.43" header="0.19" footer="0.16"/>
      <printOptions horizontalCentered="1"/>
      <pageSetup scale="84" fitToHeight="99" orientation="portrait" r:id="rId1"/>
      <headerFooter alignWithMargins="0">
        <oddFooter>&amp;L&amp;"Arial,Regular"&amp;8FRM-72-27 / Rev 123 /11.19.2020 / Parts Order Form Non-Armorer&amp;R&amp;"GLOCK Sans Regular,Regular"&amp;8Page &amp;P of &amp;N</oddFooter>
      </headerFooter>
    </customSheetView>
    <customSheetView guid="{25DE05EB-7813-4A9A-9A41-728C76A8B3EE}" scale="145" showPageBreaks="1" showGridLines="0" zeroValues="0" printArea="1" showRuler="0" topLeftCell="A248">
      <selection activeCell="K258" sqref="K258"/>
      <pageMargins left="0.28999999999999998" right="0.27" top="0.36" bottom="0.43" header="0.19" footer="0.16"/>
      <printOptions horizontalCentered="1"/>
      <pageSetup scale="81" fitToHeight="99" orientation="portrait" r:id="rId2"/>
      <headerFooter alignWithMargins="0">
        <oddFooter>&amp;L&amp;"GLOCK Sans Regular,Regular"&amp;8FRM-72-27 / Rev 90 / 9.29.16 / Parts Order Form Non-Armorer&amp;R&amp;"GLOCK Sans Regular,Regular"&amp;8Page &amp;P of &amp;N</oddFooter>
      </headerFooter>
    </customSheetView>
    <customSheetView guid="{D5801845-CD74-4DDD-ABC8-6A1E31DE5703}" showPageBreaks="1" showGridLines="0" zeroValues="0" printArea="1" view="pageLayout" showRuler="0" topLeftCell="A301">
      <selection activeCell="A318" sqref="A318:I318"/>
      <rowBreaks count="925" manualBreakCount="925">
        <brk id="45" max="8" man="1"/>
        <brk id="97" max="8" man="1"/>
        <brk id="136" max="8" man="1"/>
        <brk id="181" max="8" man="1"/>
        <brk id="219" max="8" man="1"/>
        <brk id="268" max="8" man="1"/>
        <brk id="326" max="16" man="1"/>
        <brk id="397" max="16383" man="1"/>
        <brk id="468" max="16383" man="1"/>
        <brk id="539" max="16383" man="1"/>
        <brk id="610" max="16383" man="1"/>
        <brk id="681" max="16383" man="1"/>
        <brk id="752" max="16383" man="1"/>
        <brk id="823" max="16383" man="1"/>
        <brk id="894" max="16383" man="1"/>
        <brk id="965" max="16383" man="1"/>
        <brk id="1036" max="16383" man="1"/>
        <brk id="1107" max="16383" man="1"/>
        <brk id="1178" max="16383" man="1"/>
        <brk id="1249" max="16383" man="1"/>
        <brk id="1320" max="16383" man="1"/>
        <brk id="1391" max="16383" man="1"/>
        <brk id="1462" max="16383" man="1"/>
        <brk id="1533" max="16383" man="1"/>
        <brk id="1604" max="16383" man="1"/>
        <brk id="1675" max="16383" man="1"/>
        <brk id="1746" max="16383" man="1"/>
        <brk id="1817" max="16383" man="1"/>
        <brk id="1888" max="16383" man="1"/>
        <brk id="1959" max="16383" man="1"/>
        <brk id="2030" max="16383" man="1"/>
        <brk id="2101" max="16383" man="1"/>
        <brk id="2172" max="16383" man="1"/>
        <brk id="2243" max="16383" man="1"/>
        <brk id="2314" max="16383" man="1"/>
        <brk id="2385" max="16383" man="1"/>
        <brk id="2456" max="16383" man="1"/>
        <brk id="2527" max="16383" man="1"/>
        <brk id="2598" max="16383" man="1"/>
        <brk id="2669" max="16383" man="1"/>
        <brk id="2740" max="16383" man="1"/>
        <brk id="2811" max="16383" man="1"/>
        <brk id="2882" max="16383" man="1"/>
        <brk id="2953" max="16383" man="1"/>
        <brk id="3024" max="16383" man="1"/>
        <brk id="3095" max="16383" man="1"/>
        <brk id="3166" max="16383" man="1"/>
        <brk id="3237" max="16383" man="1"/>
        <brk id="3308" max="16383" man="1"/>
        <brk id="3379" max="16383" man="1"/>
        <brk id="3450" max="16383" man="1"/>
        <brk id="3521" max="16383" man="1"/>
        <brk id="3592" max="16383" man="1"/>
        <brk id="3663" max="16383" man="1"/>
        <brk id="3734" max="16383" man="1"/>
        <brk id="3805" max="16383" man="1"/>
        <brk id="3876" max="16383" man="1"/>
        <brk id="3947" max="16383" man="1"/>
        <brk id="4018" max="16383" man="1"/>
        <brk id="4089" max="16383" man="1"/>
        <brk id="4160" max="16383" man="1"/>
        <brk id="4231" max="16383" man="1"/>
        <brk id="4302" max="16383" man="1"/>
        <brk id="4373" max="16383" man="1"/>
        <brk id="4444" max="16383" man="1"/>
        <brk id="4515" max="16383" man="1"/>
        <brk id="4586" max="16383" man="1"/>
        <brk id="4657" max="16383" man="1"/>
        <brk id="4728" max="16383" man="1"/>
        <brk id="4799" max="16383" man="1"/>
        <brk id="4870" max="16383" man="1"/>
        <brk id="4941" max="16383" man="1"/>
        <brk id="5012" max="16383" man="1"/>
        <brk id="5083" max="16383" man="1"/>
        <brk id="5154" max="16383" man="1"/>
        <brk id="5225" max="16383" man="1"/>
        <brk id="5296" max="16383" man="1"/>
        <brk id="5367" max="16383" man="1"/>
        <brk id="5438" max="16383" man="1"/>
        <brk id="5509" max="16383" man="1"/>
        <brk id="5580" max="16383" man="1"/>
        <brk id="5651" max="16383" man="1"/>
        <brk id="5722" max="16383" man="1"/>
        <brk id="5793" max="16383" man="1"/>
        <brk id="5864" max="16383" man="1"/>
        <brk id="5935" max="16383" man="1"/>
        <brk id="6006" max="16383" man="1"/>
        <brk id="6077" max="16383" man="1"/>
        <brk id="6148" max="16383" man="1"/>
        <brk id="6219" max="16383" man="1"/>
        <brk id="6290" max="16383" man="1"/>
        <brk id="6361" max="16383" man="1"/>
        <brk id="6432" max="16383" man="1"/>
        <brk id="6503" max="16383" man="1"/>
        <brk id="6574" max="16383" man="1"/>
        <brk id="6645" max="16383" man="1"/>
        <brk id="6716" max="16383" man="1"/>
        <brk id="6787" max="16383" man="1"/>
        <brk id="6858" max="16383" man="1"/>
        <brk id="6929" max="16383" man="1"/>
        <brk id="7000" max="16383" man="1"/>
        <brk id="7071" max="16383" man="1"/>
        <brk id="7142" max="16383" man="1"/>
        <brk id="7213" max="16383" man="1"/>
        <brk id="7284" max="16383" man="1"/>
        <brk id="7355" max="16383" man="1"/>
        <brk id="7426" max="16383" man="1"/>
        <brk id="7497" max="16383" man="1"/>
        <brk id="7568" max="16383" man="1"/>
        <brk id="7639" max="16383" man="1"/>
        <brk id="7710" max="16383" man="1"/>
        <brk id="7781" max="16383" man="1"/>
        <brk id="7852" max="16383" man="1"/>
        <brk id="7923" max="16383" man="1"/>
        <brk id="7994" max="16383" man="1"/>
        <brk id="8065" max="16383" man="1"/>
        <brk id="8136" max="16383" man="1"/>
        <brk id="8207" max="16383" man="1"/>
        <brk id="8278" max="16383" man="1"/>
        <brk id="8349" max="16383" man="1"/>
        <brk id="8420" max="16383" man="1"/>
        <brk id="8491" max="16383" man="1"/>
        <brk id="8562" max="16383" man="1"/>
        <brk id="8633" max="16383" man="1"/>
        <brk id="8704" max="16383" man="1"/>
        <brk id="8775" max="16383" man="1"/>
        <brk id="8846" max="16383" man="1"/>
        <brk id="8917" max="16383" man="1"/>
        <brk id="8988" max="16383" man="1"/>
        <brk id="9059" max="16383" man="1"/>
        <brk id="9130" max="16383" man="1"/>
        <brk id="9201" max="16383" man="1"/>
        <brk id="9272" max="16383" man="1"/>
        <brk id="9343" max="16383" man="1"/>
        <brk id="9414" max="16383" man="1"/>
        <brk id="9485" max="16383" man="1"/>
        <brk id="9556" max="16383" man="1"/>
        <brk id="9627" max="16383" man="1"/>
        <brk id="9698" max="16383" man="1"/>
        <brk id="9769" max="16383" man="1"/>
        <brk id="9840" max="16383" man="1"/>
        <brk id="9911" max="16383" man="1"/>
        <brk id="9982" max="16383" man="1"/>
        <brk id="10053" max="16383" man="1"/>
        <brk id="10124" max="16383" man="1"/>
        <brk id="10195" max="16383" man="1"/>
        <brk id="10266" max="16383" man="1"/>
        <brk id="10337" max="16383" man="1"/>
        <brk id="10408" max="16383" man="1"/>
        <brk id="10479" max="16383" man="1"/>
        <brk id="10550" max="16383" man="1"/>
        <brk id="10621" max="16383" man="1"/>
        <brk id="10692" max="16383" man="1"/>
        <brk id="10763" max="16383" man="1"/>
        <brk id="10834" max="16383" man="1"/>
        <brk id="10905" max="16383" man="1"/>
        <brk id="10976" max="16383" man="1"/>
        <brk id="11047" max="16383" man="1"/>
        <brk id="11118" max="16383" man="1"/>
        <brk id="11189" max="16383" man="1"/>
        <brk id="11260" max="16383" man="1"/>
        <brk id="11331" max="16383" man="1"/>
        <brk id="11402" max="16383" man="1"/>
        <brk id="11473" max="16383" man="1"/>
        <brk id="11544" max="16383" man="1"/>
        <brk id="11615" max="16383" man="1"/>
        <brk id="11686" max="16383" man="1"/>
        <brk id="11757" max="16383" man="1"/>
        <brk id="11828" max="16383" man="1"/>
        <brk id="11899" max="16383" man="1"/>
        <brk id="11970" max="16383" man="1"/>
        <brk id="12041" max="16383" man="1"/>
        <brk id="12112" max="16383" man="1"/>
        <brk id="12183" max="16383" man="1"/>
        <brk id="12254" max="16383" man="1"/>
        <brk id="12325" max="16383" man="1"/>
        <brk id="12396" max="16383" man="1"/>
        <brk id="12467" max="16383" man="1"/>
        <brk id="12538" max="16383" man="1"/>
        <brk id="12609" max="16383" man="1"/>
        <brk id="12680" max="16383" man="1"/>
        <brk id="12751" max="16383" man="1"/>
        <brk id="12822" max="16383" man="1"/>
        <brk id="12893" max="16383" man="1"/>
        <brk id="12964" max="16383" man="1"/>
        <brk id="13035" max="16383" man="1"/>
        <brk id="13106" max="16383" man="1"/>
        <brk id="13177" max="16383" man="1"/>
        <brk id="13248" max="16383" man="1"/>
        <brk id="13319" max="16383" man="1"/>
        <brk id="13390" max="16383" man="1"/>
        <brk id="13461" max="16383" man="1"/>
        <brk id="13532" max="16383" man="1"/>
        <brk id="13603" max="16383" man="1"/>
        <brk id="13674" max="16383" man="1"/>
        <brk id="13745" max="16383" man="1"/>
        <brk id="13816" max="16383" man="1"/>
        <brk id="13887" max="16383" man="1"/>
        <brk id="13958" max="16383" man="1"/>
        <brk id="14029" max="16383" man="1"/>
        <brk id="14100" max="16383" man="1"/>
        <brk id="14171" max="16383" man="1"/>
        <brk id="14242" max="16383" man="1"/>
        <brk id="14313" max="16383" man="1"/>
        <brk id="14384" max="16383" man="1"/>
        <brk id="14455" max="16383" man="1"/>
        <brk id="14526" max="16383" man="1"/>
        <brk id="14597" max="16383" man="1"/>
        <brk id="14668" max="16383" man="1"/>
        <brk id="14739" max="16383" man="1"/>
        <brk id="14810" max="16383" man="1"/>
        <brk id="14881" max="16383" man="1"/>
        <brk id="14952" max="16383" man="1"/>
        <brk id="15023" max="16383" man="1"/>
        <brk id="15094" max="16383" man="1"/>
        <brk id="15165" max="16383" man="1"/>
        <brk id="15236" max="16383" man="1"/>
        <brk id="15307" max="16383" man="1"/>
        <brk id="15378" max="16383" man="1"/>
        <brk id="15449" max="16383" man="1"/>
        <brk id="15520" max="16383" man="1"/>
        <brk id="15591" max="16383" man="1"/>
        <brk id="15662" max="16383" man="1"/>
        <brk id="15733" max="16383" man="1"/>
        <brk id="15804" max="16383" man="1"/>
        <brk id="15875" max="16383" man="1"/>
        <brk id="15946" max="16383" man="1"/>
        <brk id="16017" max="16383" man="1"/>
        <brk id="16088" max="16383" man="1"/>
        <brk id="16159" max="16383" man="1"/>
        <brk id="16230" max="16383" man="1"/>
        <brk id="16301" max="16383" man="1"/>
        <brk id="16372" max="16383" man="1"/>
        <brk id="16443" max="16383" man="1"/>
        <brk id="16514" max="16383" man="1"/>
        <brk id="16585" max="16383" man="1"/>
        <brk id="16656" max="16383" man="1"/>
        <brk id="16727" max="16383" man="1"/>
        <brk id="16798" max="16383" man="1"/>
        <brk id="16869" max="16383" man="1"/>
        <brk id="16940" max="16383" man="1"/>
        <brk id="17011" max="16383" man="1"/>
        <brk id="17082" max="16383" man="1"/>
        <brk id="17153" max="16383" man="1"/>
        <brk id="17224" max="16383" man="1"/>
        <brk id="17295" max="16383" man="1"/>
        <brk id="17366" max="16383" man="1"/>
        <brk id="17437" max="16383" man="1"/>
        <brk id="17508" max="16383" man="1"/>
        <brk id="17579" max="16383" man="1"/>
        <brk id="17650" max="16383" man="1"/>
        <brk id="17721" max="16383" man="1"/>
        <brk id="17792" max="16383" man="1"/>
        <brk id="17863" max="16383" man="1"/>
        <brk id="17934" max="16383" man="1"/>
        <brk id="18005" max="16383" man="1"/>
        <brk id="18076" max="16383" man="1"/>
        <brk id="18147" max="16383" man="1"/>
        <brk id="18218" max="16383" man="1"/>
        <brk id="18289" max="16383" man="1"/>
        <brk id="18360" max="16383" man="1"/>
        <brk id="18431" max="16383" man="1"/>
        <brk id="18502" max="16383" man="1"/>
        <brk id="18573" max="16383" man="1"/>
        <brk id="18644" max="16383" man="1"/>
        <brk id="18715" max="16383" man="1"/>
        <brk id="18786" max="16383" man="1"/>
        <brk id="18857" max="16383" man="1"/>
        <brk id="18928" max="16383" man="1"/>
        <brk id="18999" max="16383" man="1"/>
        <brk id="19070" max="16383" man="1"/>
        <brk id="19141" max="16383" man="1"/>
        <brk id="19212" max="16383" man="1"/>
        <brk id="19283" max="16383" man="1"/>
        <brk id="19354" max="16383" man="1"/>
        <brk id="19425" max="16383" man="1"/>
        <brk id="19496" max="16383" man="1"/>
        <brk id="19567" max="16383" man="1"/>
        <brk id="19638" max="16383" man="1"/>
        <brk id="19709" max="16383" man="1"/>
        <brk id="19780" max="16383" man="1"/>
        <brk id="19851" max="16383" man="1"/>
        <brk id="19922" max="16383" man="1"/>
        <brk id="19993" max="16383" man="1"/>
        <brk id="20064" max="16383" man="1"/>
        <brk id="20135" max="16383" man="1"/>
        <brk id="20206" max="16383" man="1"/>
        <brk id="20277" max="16383" man="1"/>
        <brk id="20348" max="16383" man="1"/>
        <brk id="20419" max="16383" man="1"/>
        <brk id="20490" max="16383" man="1"/>
        <brk id="20561" max="16383" man="1"/>
        <brk id="20632" max="16383" man="1"/>
        <brk id="20703" max="16383" man="1"/>
        <brk id="20774" max="16383" man="1"/>
        <brk id="20845" max="16383" man="1"/>
        <brk id="20916" max="16383" man="1"/>
        <brk id="20987" max="16383" man="1"/>
        <brk id="21058" max="16383" man="1"/>
        <brk id="21129" max="16383" man="1"/>
        <brk id="21200" max="16383" man="1"/>
        <brk id="21271" max="16383" man="1"/>
        <brk id="21342" max="16383" man="1"/>
        <brk id="21413" max="16383" man="1"/>
        <brk id="21484" max="16383" man="1"/>
        <brk id="21555" max="16383" man="1"/>
        <brk id="21626" max="16383" man="1"/>
        <brk id="21697" max="16383" man="1"/>
        <brk id="21768" max="16383" man="1"/>
        <brk id="21839" max="16383" man="1"/>
        <brk id="21910" max="16383" man="1"/>
        <brk id="21981" max="16383" man="1"/>
        <brk id="22052" max="16383" man="1"/>
        <brk id="22123" max="16383" man="1"/>
        <brk id="22194" max="16383" man="1"/>
        <brk id="22265" max="16383" man="1"/>
        <brk id="22336" max="16383" man="1"/>
        <brk id="22407" max="16383" man="1"/>
        <brk id="22478" max="16383" man="1"/>
        <brk id="22549" max="16383" man="1"/>
        <brk id="22620" max="16383" man="1"/>
        <brk id="22691" max="16383" man="1"/>
        <brk id="22762" max="16383" man="1"/>
        <brk id="22833" max="16383" man="1"/>
        <brk id="22904" max="16383" man="1"/>
        <brk id="22975" max="16383" man="1"/>
        <brk id="23046" max="16383" man="1"/>
        <brk id="23117" max="16383" man="1"/>
        <brk id="23188" max="16383" man="1"/>
        <brk id="23259" max="16383" man="1"/>
        <brk id="23330" max="16383" man="1"/>
        <brk id="23401" max="16383" man="1"/>
        <brk id="23472" max="16383" man="1"/>
        <brk id="23543" max="16383" man="1"/>
        <brk id="23614" max="16383" man="1"/>
        <brk id="23685" max="16383" man="1"/>
        <brk id="23756" max="16383" man="1"/>
        <brk id="23827" max="16383" man="1"/>
        <brk id="23898" max="16383" man="1"/>
        <brk id="23969" max="16383" man="1"/>
        <brk id="24040" max="16383" man="1"/>
        <brk id="24111" max="16383" man="1"/>
        <brk id="24182" max="16383" man="1"/>
        <brk id="24253" max="16383" man="1"/>
        <brk id="24324" max="16383" man="1"/>
        <brk id="24395" max="16383" man="1"/>
        <brk id="24466" max="16383" man="1"/>
        <brk id="24537" max="16383" man="1"/>
        <brk id="24608" max="16383" man="1"/>
        <brk id="24679" max="16383" man="1"/>
        <brk id="24750" max="16383" man="1"/>
        <brk id="24821" max="16383" man="1"/>
        <brk id="24892" max="16383" man="1"/>
        <brk id="24963" max="16383" man="1"/>
        <brk id="25034" max="16383" man="1"/>
        <brk id="25105" max="16383" man="1"/>
        <brk id="25176" max="16383" man="1"/>
        <brk id="25247" max="16383" man="1"/>
        <brk id="25318" max="16383" man="1"/>
        <brk id="25389" max="16383" man="1"/>
        <brk id="25460" max="16383" man="1"/>
        <brk id="25531" max="16383" man="1"/>
        <brk id="25602" max="16383" man="1"/>
        <brk id="25673" max="16383" man="1"/>
        <brk id="25744" max="16383" man="1"/>
        <brk id="25815" max="16383" man="1"/>
        <brk id="25886" max="16383" man="1"/>
        <brk id="25957" max="16383" man="1"/>
        <brk id="26028" max="16383" man="1"/>
        <brk id="26099" max="16383" man="1"/>
        <brk id="26170" max="16383" man="1"/>
        <brk id="26241" max="16383" man="1"/>
        <brk id="26312" max="16383" man="1"/>
        <brk id="26383" max="16383" man="1"/>
        <brk id="26454" max="16383" man="1"/>
        <brk id="26525" max="16383" man="1"/>
        <brk id="26596" max="16383" man="1"/>
        <brk id="26667" max="16383" man="1"/>
        <brk id="26738" max="16383" man="1"/>
        <brk id="26809" max="16383" man="1"/>
        <brk id="26880" max="16383" man="1"/>
        <brk id="26951" max="16383" man="1"/>
        <brk id="27022" max="16383" man="1"/>
        <brk id="27093" max="16383" man="1"/>
        <brk id="27164" max="16383" man="1"/>
        <brk id="27235" max="16383" man="1"/>
        <brk id="27306" max="16383" man="1"/>
        <brk id="27377" max="16383" man="1"/>
        <brk id="27448" max="16383" man="1"/>
        <brk id="27519" max="16383" man="1"/>
        <brk id="27590" max="16383" man="1"/>
        <brk id="27661" max="16383" man="1"/>
        <brk id="27732" max="16383" man="1"/>
        <brk id="27803" max="16383" man="1"/>
        <brk id="27874" max="16383" man="1"/>
        <brk id="27945" max="16383" man="1"/>
        <brk id="28016" max="16383" man="1"/>
        <brk id="28087" max="16383" man="1"/>
        <brk id="28158" max="16383" man="1"/>
        <brk id="28229" max="16383" man="1"/>
        <brk id="28300" max="16383" man="1"/>
        <brk id="28371" max="16383" man="1"/>
        <brk id="28442" max="16383" man="1"/>
        <brk id="28513" max="16383" man="1"/>
        <brk id="28584" max="16383" man="1"/>
        <brk id="28655" max="16383" man="1"/>
        <brk id="28726" max="16383" man="1"/>
        <brk id="28797" max="16383" man="1"/>
        <brk id="28868" max="16383" man="1"/>
        <brk id="28939" max="16383" man="1"/>
        <brk id="29010" max="16383" man="1"/>
        <brk id="29081" max="16383" man="1"/>
        <brk id="29152" max="16383" man="1"/>
        <brk id="29223" max="16383" man="1"/>
        <brk id="29294" max="16383" man="1"/>
        <brk id="29365" max="16383" man="1"/>
        <brk id="29436" max="16383" man="1"/>
        <brk id="29507" max="16383" man="1"/>
        <brk id="29578" max="16383" man="1"/>
        <brk id="29649" max="16383" man="1"/>
        <brk id="29720" max="16383" man="1"/>
        <brk id="29791" max="16383" man="1"/>
        <brk id="29862" max="16383" man="1"/>
        <brk id="29933" max="16383" man="1"/>
        <brk id="30004" max="16383" man="1"/>
        <brk id="30075" max="16383" man="1"/>
        <brk id="30146" max="16383" man="1"/>
        <brk id="30217" max="16383" man="1"/>
        <brk id="30288" max="16383" man="1"/>
        <brk id="30359" max="16383" man="1"/>
        <brk id="30430" max="16383" man="1"/>
        <brk id="30501" max="16383" man="1"/>
        <brk id="30572" max="16383" man="1"/>
        <brk id="30643" max="16383" man="1"/>
        <brk id="30714" max="16383" man="1"/>
        <brk id="30785" max="16383" man="1"/>
        <brk id="30856" max="16383" man="1"/>
        <brk id="30927" max="16383" man="1"/>
        <brk id="30998" max="16383" man="1"/>
        <brk id="31069" max="16383" man="1"/>
        <brk id="31140" max="16383" man="1"/>
        <brk id="31211" max="16383" man="1"/>
        <brk id="31282" max="16383" man="1"/>
        <brk id="31353" max="16383" man="1"/>
        <brk id="31424" max="16383" man="1"/>
        <brk id="31495" max="16383" man="1"/>
        <brk id="31566" max="16383" man="1"/>
        <brk id="31637" max="16383" man="1"/>
        <brk id="31708" max="16383" man="1"/>
        <brk id="31779" max="16383" man="1"/>
        <brk id="31850" max="16383" man="1"/>
        <brk id="31921" max="16383" man="1"/>
        <brk id="31992" max="16383" man="1"/>
        <brk id="32063" max="16383" man="1"/>
        <brk id="32134" max="16383" man="1"/>
        <brk id="32205" max="16383" man="1"/>
        <brk id="32276" max="16383" man="1"/>
        <brk id="32347" max="16383" man="1"/>
        <brk id="32418" max="16383" man="1"/>
        <brk id="32489" max="16383" man="1"/>
        <brk id="32560" max="16383" man="1"/>
        <brk id="32631" max="16383" man="1"/>
        <brk id="32702" max="16383" man="1"/>
        <brk id="32773" max="16383" man="1"/>
        <brk id="32844" max="16383" man="1"/>
        <brk id="32915" max="16383" man="1"/>
        <brk id="32986" max="16383" man="1"/>
        <brk id="33057" max="16383" man="1"/>
        <brk id="33128" max="16383" man="1"/>
        <brk id="33199" max="16383" man="1"/>
        <brk id="33270" max="16383" man="1"/>
        <brk id="33341" max="16383" man="1"/>
        <brk id="33412" max="16383" man="1"/>
        <brk id="33483" max="16383" man="1"/>
        <brk id="33554" max="16383" man="1"/>
        <brk id="33625" max="16383" man="1"/>
        <brk id="33696" max="16383" man="1"/>
        <brk id="33767" max="16383" man="1"/>
        <brk id="33838" max="16383" man="1"/>
        <brk id="33909" max="16383" man="1"/>
        <brk id="33980" max="16383" man="1"/>
        <brk id="34051" max="16383" man="1"/>
        <brk id="34122" max="16383" man="1"/>
        <brk id="34193" max="16383" man="1"/>
        <brk id="34264" max="16383" man="1"/>
        <brk id="34335" max="16383" man="1"/>
        <brk id="34406" max="16383" man="1"/>
        <brk id="34477" max="16383" man="1"/>
        <brk id="34548" max="16383" man="1"/>
        <brk id="34619" max="16383" man="1"/>
        <brk id="34690" max="16383" man="1"/>
        <brk id="34761" max="16383" man="1"/>
        <brk id="34832" max="16383" man="1"/>
        <brk id="34903" max="16383" man="1"/>
        <brk id="34974" max="16383" man="1"/>
        <brk id="35045" max="16383" man="1"/>
        <brk id="35116" max="16383" man="1"/>
        <brk id="35187" max="16383" man="1"/>
        <brk id="35258" max="16383" man="1"/>
        <brk id="35329" max="16383" man="1"/>
        <brk id="35400" max="16383" man="1"/>
        <brk id="35471" max="16383" man="1"/>
        <brk id="35542" max="16383" man="1"/>
        <brk id="35613" max="16383" man="1"/>
        <brk id="35684" max="16383" man="1"/>
        <brk id="35755" max="16383" man="1"/>
        <brk id="35826" max="16383" man="1"/>
        <brk id="35897" max="16383" man="1"/>
        <brk id="35968" max="16383" man="1"/>
        <brk id="36039" max="16383" man="1"/>
        <brk id="36110" max="16383" man="1"/>
        <brk id="36181" max="16383" man="1"/>
        <brk id="36252" max="16383" man="1"/>
        <brk id="36323" max="16383" man="1"/>
        <brk id="36394" max="16383" man="1"/>
        <brk id="36465" max="16383" man="1"/>
        <brk id="36536" max="16383" man="1"/>
        <brk id="36607" max="16383" man="1"/>
        <brk id="36678" max="16383" man="1"/>
        <brk id="36749" max="16383" man="1"/>
        <brk id="36820" max="16383" man="1"/>
        <brk id="36891" max="16383" man="1"/>
        <brk id="36962" max="16383" man="1"/>
        <brk id="37033" max="16383" man="1"/>
        <brk id="37104" max="16383" man="1"/>
        <brk id="37175" max="16383" man="1"/>
        <brk id="37246" max="16383" man="1"/>
        <brk id="37317" max="16383" man="1"/>
        <brk id="37388" max="16383" man="1"/>
        <brk id="37459" max="16383" man="1"/>
        <brk id="37530" max="16383" man="1"/>
        <brk id="37601" max="16383" man="1"/>
        <brk id="37672" max="16383" man="1"/>
        <brk id="37743" max="16383" man="1"/>
        <brk id="37814" max="16383" man="1"/>
        <brk id="37885" max="16383" man="1"/>
        <brk id="37956" max="16383" man="1"/>
        <brk id="38027" max="16383" man="1"/>
        <brk id="38098" max="16383" man="1"/>
        <brk id="38169" max="16383" man="1"/>
        <brk id="38240" max="16383" man="1"/>
        <brk id="38311" max="16383" man="1"/>
        <brk id="38382" max="16383" man="1"/>
        <brk id="38453" max="16383" man="1"/>
        <brk id="38524" max="16383" man="1"/>
        <brk id="38595" max="16383" man="1"/>
        <brk id="38666" max="16383" man="1"/>
        <brk id="38737" max="16383" man="1"/>
        <brk id="38808" max="16383" man="1"/>
        <brk id="38879" max="16383" man="1"/>
        <brk id="38950" max="16383" man="1"/>
        <brk id="39021" max="16383" man="1"/>
        <brk id="39092" max="16383" man="1"/>
        <brk id="39163" max="16383" man="1"/>
        <brk id="39234" max="16383" man="1"/>
        <brk id="39305" max="16383" man="1"/>
        <brk id="39376" max="16383" man="1"/>
        <brk id="39447" max="16383" man="1"/>
        <brk id="39518" max="16383" man="1"/>
        <brk id="39589" max="16383" man="1"/>
        <brk id="39660" max="16383" man="1"/>
        <brk id="39731" max="16383" man="1"/>
        <brk id="39802" max="16383" man="1"/>
        <brk id="39873" max="16383" man="1"/>
        <brk id="39944" max="16383" man="1"/>
        <brk id="40015" max="16383" man="1"/>
        <brk id="40086" max="16383" man="1"/>
        <brk id="40157" max="16383" man="1"/>
        <brk id="40228" max="16383" man="1"/>
        <brk id="40299" max="16383" man="1"/>
        <brk id="40370" max="16383" man="1"/>
        <brk id="40441" max="16383" man="1"/>
        <brk id="40512" max="16383" man="1"/>
        <brk id="40583" max="16383" man="1"/>
        <brk id="40654" max="16383" man="1"/>
        <brk id="40725" max="16383" man="1"/>
        <brk id="40796" max="16383" man="1"/>
        <brk id="40867" max="16383" man="1"/>
        <brk id="40938" max="16383" man="1"/>
        <brk id="41009" max="16383" man="1"/>
        <brk id="41080" max="16383" man="1"/>
        <brk id="41151" max="16383" man="1"/>
        <brk id="41222" max="16383" man="1"/>
        <brk id="41293" max="16383" man="1"/>
        <brk id="41364" max="16383" man="1"/>
        <brk id="41435" max="16383" man="1"/>
        <brk id="41506" max="16383" man="1"/>
        <brk id="41577" max="16383" man="1"/>
        <brk id="41648" max="16383" man="1"/>
        <brk id="41719" max="16383" man="1"/>
        <brk id="41790" max="16383" man="1"/>
        <brk id="41861" max="16383" man="1"/>
        <brk id="41932" max="16383" man="1"/>
        <brk id="42003" max="16383" man="1"/>
        <brk id="42074" max="16383" man="1"/>
        <brk id="42145" max="16383" man="1"/>
        <brk id="42216" max="16383" man="1"/>
        <brk id="42287" max="16383" man="1"/>
        <brk id="42358" max="16383" man="1"/>
        <brk id="42429" max="16383" man="1"/>
        <brk id="42500" max="16383" man="1"/>
        <brk id="42571" max="16383" man="1"/>
        <brk id="42642" max="16383" man="1"/>
        <brk id="42713" max="16383" man="1"/>
        <brk id="42784" max="16383" man="1"/>
        <brk id="42855" max="16383" man="1"/>
        <brk id="42926" max="16383" man="1"/>
        <brk id="42997" max="16383" man="1"/>
        <brk id="43068" max="16383" man="1"/>
        <brk id="43139" max="16383" man="1"/>
        <brk id="43210" max="16383" man="1"/>
        <brk id="43281" max="16383" man="1"/>
        <brk id="43352" max="16383" man="1"/>
        <brk id="43423" max="16383" man="1"/>
        <brk id="43494" max="16383" man="1"/>
        <brk id="43565" max="16383" man="1"/>
        <brk id="43636" max="16383" man="1"/>
        <brk id="43707" max="16383" man="1"/>
        <brk id="43778" max="16383" man="1"/>
        <brk id="43849" max="16383" man="1"/>
        <brk id="43920" max="16383" man="1"/>
        <brk id="43991" max="16383" man="1"/>
        <brk id="44062" max="16383" man="1"/>
        <brk id="44133" max="16383" man="1"/>
        <brk id="44204" max="16383" man="1"/>
        <brk id="44275" max="16383" man="1"/>
        <brk id="44346" max="16383" man="1"/>
        <brk id="44417" max="16383" man="1"/>
        <brk id="44488" max="16383" man="1"/>
        <brk id="44559" max="16383" man="1"/>
        <brk id="44630" max="16383" man="1"/>
        <brk id="44701" max="16383" man="1"/>
        <brk id="44772" max="16383" man="1"/>
        <brk id="44843" max="16383" man="1"/>
        <brk id="44914" max="16383" man="1"/>
        <brk id="44985" max="16383" man="1"/>
        <brk id="45056" max="16383" man="1"/>
        <brk id="45127" max="16383" man="1"/>
        <brk id="45198" max="16383" man="1"/>
        <brk id="45269" max="16383" man="1"/>
        <brk id="45340" max="16383" man="1"/>
        <brk id="45411" max="16383" man="1"/>
        <brk id="45482" max="16383" man="1"/>
        <brk id="45553" max="16383" man="1"/>
        <brk id="45624" max="16383" man="1"/>
        <brk id="45695" max="16383" man="1"/>
        <brk id="45766" max="16383" man="1"/>
        <brk id="45837" max="16383" man="1"/>
        <brk id="45908" max="16383" man="1"/>
        <brk id="45979" max="16383" man="1"/>
        <brk id="46050" max="16383" man="1"/>
        <brk id="46121" max="16383" man="1"/>
        <brk id="46192" max="16383" man="1"/>
        <brk id="46263" max="16383" man="1"/>
        <brk id="46334" max="16383" man="1"/>
        <brk id="46405" max="16383" man="1"/>
        <brk id="46476" max="16383" man="1"/>
        <brk id="46547" max="16383" man="1"/>
        <brk id="46618" max="16383" man="1"/>
        <brk id="46689" max="16383" man="1"/>
        <brk id="46760" max="16383" man="1"/>
        <brk id="46831" max="16383" man="1"/>
        <brk id="46902" max="16383" man="1"/>
        <brk id="46973" max="16383" man="1"/>
        <brk id="47044" max="16383" man="1"/>
        <brk id="47115" max="16383" man="1"/>
        <brk id="47186" max="16383" man="1"/>
        <brk id="47257" max="16383" man="1"/>
        <brk id="47328" max="16383" man="1"/>
        <brk id="47399" max="16383" man="1"/>
        <brk id="47470" max="16383" man="1"/>
        <brk id="47541" max="16383" man="1"/>
        <brk id="47612" max="16383" man="1"/>
        <brk id="47683" max="16383" man="1"/>
        <brk id="47754" max="16383" man="1"/>
        <brk id="47825" max="16383" man="1"/>
        <brk id="47896" max="16383" man="1"/>
        <brk id="47967" max="16383" man="1"/>
        <brk id="48038" max="16383" man="1"/>
        <brk id="48109" max="16383" man="1"/>
        <brk id="48180" max="16383" man="1"/>
        <brk id="48251" max="16383" man="1"/>
        <brk id="48322" max="16383" man="1"/>
        <brk id="48393" max="16383" man="1"/>
        <brk id="48464" max="16383" man="1"/>
        <brk id="48535" max="16383" man="1"/>
        <brk id="48606" max="16383" man="1"/>
        <brk id="48677" max="16383" man="1"/>
        <brk id="48748" max="16383" man="1"/>
        <brk id="48819" max="16383" man="1"/>
        <brk id="48890" max="16383" man="1"/>
        <brk id="48961" max="16383" man="1"/>
        <brk id="49032" max="16383" man="1"/>
        <brk id="49103" max="16383" man="1"/>
        <brk id="49174" max="16383" man="1"/>
        <brk id="49245" max="16383" man="1"/>
        <brk id="49316" max="16383" man="1"/>
        <brk id="49387" max="16383" man="1"/>
        <brk id="49458" max="16383" man="1"/>
        <brk id="49529" max="16383" man="1"/>
        <brk id="49600" max="16383" man="1"/>
        <brk id="49671" max="16383" man="1"/>
        <brk id="49742" max="16383" man="1"/>
        <brk id="49813" max="16383" man="1"/>
        <brk id="49884" max="16383" man="1"/>
        <brk id="49955" max="16383" man="1"/>
        <brk id="50026" max="16383" man="1"/>
        <brk id="50097" max="16383" man="1"/>
        <brk id="50168" max="16383" man="1"/>
        <brk id="50239" max="16383" man="1"/>
        <brk id="50310" max="16383" man="1"/>
        <brk id="50381" max="16383" man="1"/>
        <brk id="50452" max="16383" man="1"/>
        <brk id="50523" max="16383" man="1"/>
        <brk id="50594" max="16383" man="1"/>
        <brk id="50665" max="16383" man="1"/>
        <brk id="50736" max="16383" man="1"/>
        <brk id="50807" max="16383" man="1"/>
        <brk id="50878" max="16383" man="1"/>
        <brk id="50949" max="16383" man="1"/>
        <brk id="51020" max="16383" man="1"/>
        <brk id="51091" max="16383" man="1"/>
        <brk id="51162" max="16383" man="1"/>
        <brk id="51233" max="16383" man="1"/>
        <brk id="51304" max="16383" man="1"/>
        <brk id="51375" max="16383" man="1"/>
        <brk id="51446" max="16383" man="1"/>
        <brk id="51517" max="16383" man="1"/>
        <brk id="51588" max="16383" man="1"/>
        <brk id="51659" max="16383" man="1"/>
        <brk id="51730" max="16383" man="1"/>
        <brk id="51801" max="16383" man="1"/>
        <brk id="51872" max="16383" man="1"/>
        <brk id="51943" max="16383" man="1"/>
        <brk id="52014" max="16383" man="1"/>
        <brk id="52085" max="16383" man="1"/>
        <brk id="52156" max="16383" man="1"/>
        <brk id="52227" max="16383" man="1"/>
        <brk id="52298" max="16383" man="1"/>
        <brk id="52369" max="16383" man="1"/>
        <brk id="52440" max="16383" man="1"/>
        <brk id="52511" max="16383" man="1"/>
        <brk id="52582" max="16383" man="1"/>
        <brk id="52653" max="16383" man="1"/>
        <brk id="52724" max="16383" man="1"/>
        <brk id="52795" max="16383" man="1"/>
        <brk id="52866" max="16383" man="1"/>
        <brk id="52937" max="16383" man="1"/>
        <brk id="53008" max="16383" man="1"/>
        <brk id="53079" max="16383" man="1"/>
        <brk id="53150" max="16383" man="1"/>
        <brk id="53221" max="16383" man="1"/>
        <brk id="53292" max="16383" man="1"/>
        <brk id="53363" max="16383" man="1"/>
        <brk id="53434" max="16383" man="1"/>
        <brk id="53505" max="16383" man="1"/>
        <brk id="53576" max="16383" man="1"/>
        <brk id="53647" max="16383" man="1"/>
        <brk id="53718" max="16383" man="1"/>
        <brk id="53789" max="16383" man="1"/>
        <brk id="53860" max="16383" man="1"/>
        <brk id="53931" max="16383" man="1"/>
        <brk id="54002" max="16383" man="1"/>
        <brk id="54073" max="16383" man="1"/>
        <brk id="54144" max="16383" man="1"/>
        <brk id="54215" max="16383" man="1"/>
        <brk id="54286" max="16383" man="1"/>
        <brk id="54357" max="16383" man="1"/>
        <brk id="54428" max="16383" man="1"/>
        <brk id="54499" max="16383" man="1"/>
        <brk id="54570" max="16383" man="1"/>
        <brk id="54641" max="16383" man="1"/>
        <brk id="54712" max="16383" man="1"/>
        <brk id="54783" max="16383" man="1"/>
        <brk id="54854" max="16383" man="1"/>
        <brk id="54925" max="16383" man="1"/>
        <brk id="54996" max="16383" man="1"/>
        <brk id="55067" max="16383" man="1"/>
        <brk id="55138" max="16383" man="1"/>
        <brk id="55209" max="16383" man="1"/>
        <brk id="55280" max="16383" man="1"/>
        <brk id="55351" max="16383" man="1"/>
        <brk id="55422" max="16383" man="1"/>
        <brk id="55493" max="16383" man="1"/>
        <brk id="55564" max="16383" man="1"/>
        <brk id="55635" max="16383" man="1"/>
        <brk id="55706" max="16383" man="1"/>
        <brk id="55777" max="16383" man="1"/>
        <brk id="55848" max="16383" man="1"/>
        <brk id="55919" max="16383" man="1"/>
        <brk id="55990" max="16383" man="1"/>
        <brk id="56061" max="16383" man="1"/>
        <brk id="56132" max="16383" man="1"/>
        <brk id="56203" max="16383" man="1"/>
        <brk id="56274" max="16383" man="1"/>
        <brk id="56345" max="16383" man="1"/>
        <brk id="56416" max="16383" man="1"/>
        <brk id="56487" max="16383" man="1"/>
        <brk id="56558" max="16383" man="1"/>
        <brk id="56629" max="16383" man="1"/>
        <brk id="56700" max="16383" man="1"/>
        <brk id="56771" max="16383" man="1"/>
        <brk id="56842" max="16383" man="1"/>
        <brk id="56913" max="16383" man="1"/>
        <brk id="56984" max="16383" man="1"/>
        <brk id="57055" max="16383" man="1"/>
        <brk id="57126" max="16383" man="1"/>
        <brk id="57197" max="16383" man="1"/>
        <brk id="57268" max="16383" man="1"/>
        <brk id="57339" max="16383" man="1"/>
        <brk id="57410" max="16383" man="1"/>
        <brk id="57481" max="16383" man="1"/>
        <brk id="57552" max="16383" man="1"/>
        <brk id="57623" max="16383" man="1"/>
        <brk id="57694" max="16383" man="1"/>
        <brk id="57765" max="16383" man="1"/>
        <brk id="57836" max="16383" man="1"/>
        <brk id="57907" max="16383" man="1"/>
        <brk id="57978" max="16383" man="1"/>
        <brk id="58049" max="16383" man="1"/>
        <brk id="58120" max="16383" man="1"/>
        <brk id="58191" max="16383" man="1"/>
        <brk id="58262" max="16383" man="1"/>
        <brk id="58333" max="16383" man="1"/>
        <brk id="58404" max="16383" man="1"/>
        <brk id="58475" max="16383" man="1"/>
        <brk id="58546" max="16383" man="1"/>
        <brk id="58617" max="16383" man="1"/>
        <brk id="58688" max="16383" man="1"/>
        <brk id="58759" max="16383" man="1"/>
        <brk id="58830" max="16383" man="1"/>
        <brk id="58901" max="16383" man="1"/>
        <brk id="58972" max="16383" man="1"/>
        <brk id="59043" max="16383" man="1"/>
        <brk id="59114" max="16383" man="1"/>
        <brk id="59185" max="16383" man="1"/>
        <brk id="59256" max="16383" man="1"/>
        <brk id="59327" max="16383" man="1"/>
        <brk id="59398" max="16383" man="1"/>
        <brk id="59469" max="16383" man="1"/>
        <brk id="59540" max="16383" man="1"/>
        <brk id="59611" max="16383" man="1"/>
        <brk id="59682" max="16383" man="1"/>
        <brk id="59753" max="16383" man="1"/>
        <brk id="59824" max="16383" man="1"/>
        <brk id="59895" max="16383" man="1"/>
        <brk id="59966" max="16383" man="1"/>
        <brk id="60037" max="16383" man="1"/>
        <brk id="60108" max="16383" man="1"/>
        <brk id="60179" max="16383" man="1"/>
        <brk id="60250" max="16383" man="1"/>
        <brk id="60321" max="16383" man="1"/>
        <brk id="60392" max="16383" man="1"/>
        <brk id="60463" max="16383" man="1"/>
        <brk id="60534" max="16383" man="1"/>
        <brk id="60605" max="16383" man="1"/>
        <brk id="60676" max="16383" man="1"/>
        <brk id="60747" max="16383" man="1"/>
        <brk id="60818" max="16383" man="1"/>
        <brk id="60889" max="16383" man="1"/>
        <brk id="60960" max="16383" man="1"/>
        <brk id="61031" max="16383" man="1"/>
        <brk id="61102" max="16383" man="1"/>
        <brk id="61173" max="16383" man="1"/>
        <brk id="61244" max="16383" man="1"/>
        <brk id="61315" max="16383" man="1"/>
        <brk id="61386" max="16383" man="1"/>
        <brk id="61457" max="16383" man="1"/>
        <brk id="61528" max="16383" man="1"/>
        <brk id="61599" max="16383" man="1"/>
        <brk id="61670" max="16383" man="1"/>
        <brk id="61741" max="16383" man="1"/>
        <brk id="61812" max="16383" man="1"/>
        <brk id="61883" max="16383" man="1"/>
        <brk id="61954" max="16383" man="1"/>
        <brk id="62025" max="16383" man="1"/>
        <brk id="62096" max="16383" man="1"/>
        <brk id="62167" max="16383" man="1"/>
        <brk id="62238" max="16383" man="1"/>
        <brk id="62309" max="16383" man="1"/>
        <brk id="62380" max="16383" man="1"/>
        <brk id="62451" max="16383" man="1"/>
        <brk id="62522" max="16383" man="1"/>
        <brk id="62593" max="16383" man="1"/>
        <brk id="62664" max="16383" man="1"/>
        <brk id="62735" max="16383" man="1"/>
        <brk id="62806" max="16383" man="1"/>
        <brk id="62877" max="16383" man="1"/>
        <brk id="62948" max="16383" man="1"/>
        <brk id="63019" max="16383" man="1"/>
        <brk id="63090" max="16383" man="1"/>
        <brk id="63161" max="16383" man="1"/>
        <brk id="63232" max="16383" man="1"/>
        <brk id="63303" max="16383" man="1"/>
        <brk id="63374" max="16383" man="1"/>
        <brk id="63445" max="16383" man="1"/>
        <brk id="63516" max="16383" man="1"/>
        <brk id="63587" max="16383" man="1"/>
        <brk id="63658" max="16383" man="1"/>
        <brk id="63729" max="16383" man="1"/>
        <brk id="63800" max="16383" man="1"/>
        <brk id="63871" max="16383" man="1"/>
        <brk id="63942" max="16383" man="1"/>
        <brk id="64013" max="16383" man="1"/>
        <brk id="64084" max="16383" man="1"/>
        <brk id="64155" max="16383" man="1"/>
        <brk id="64226" max="16383" man="1"/>
        <brk id="64297" max="16383" man="1"/>
        <brk id="64368" max="16383" man="1"/>
        <brk id="64439" max="16383" man="1"/>
        <brk id="64510" max="16383" man="1"/>
        <brk id="64581" max="16383" man="1"/>
        <brk id="64652" max="16383" man="1"/>
        <brk id="64723" max="16383" man="1"/>
        <brk id="64794" max="16383" man="1"/>
        <brk id="64865" max="16383" man="1"/>
        <brk id="64936" max="16383" man="1"/>
        <brk id="65007" max="16383" man="1"/>
        <brk id="65078" max="16383" man="1"/>
        <brk id="65149" max="16383" man="1"/>
        <brk id="65220" max="16383" man="1"/>
        <brk id="65291" max="16383" man="1"/>
        <brk id="65362" max="16383" man="1"/>
        <brk id="65433" max="16383" man="1"/>
        <brk id="65504" max="16383" man="1"/>
      </rowBreaks>
      <pageMargins left="0.28999999999999998" right="0.27" top="0.36" bottom="0.43" header="0.19" footer="0.16"/>
      <printOptions horizontalCentered="1"/>
      <pageSetup scale="84" fitToHeight="99" orientation="portrait" r:id="rId3"/>
      <headerFooter alignWithMargins="0">
        <oddFooter>&amp;L&amp;"Arial,Regular"&amp;8FRM-72-27 / Rev 123 /11.19.2020 / Parts Order Form Non-Armorer&amp;R&amp;"GLOCK Sans Regular,Regular"&amp;8Page &amp;P of &amp;N</oddFooter>
      </headerFooter>
    </customSheetView>
    <customSheetView guid="{86ABB0FF-F569-438F-8DF1-7248BC81B4F4}" scale="130" showPageBreaks="1" showGridLines="0" zeroValues="0" printArea="1" view="pageBreakPreview" showRuler="0" topLeftCell="A223">
      <selection activeCell="F232" sqref="B232:F232"/>
      <rowBreaks count="10" manualBreakCount="10">
        <brk id="46" max="8" man="1"/>
        <brk id="98" max="8" man="1"/>
        <brk id="99" max="8" man="1"/>
        <brk id="137" max="8" man="1"/>
        <brk id="182" max="8" man="1"/>
        <brk id="219" max="8" man="1"/>
        <brk id="268" max="8" man="1"/>
        <brk id="269" max="8" man="1"/>
        <brk id="271" max="8" man="1"/>
        <brk id="326" max="16" man="1"/>
      </rowBreaks>
      <pageMargins left="0.28999999999999998" right="0.27" top="0.36" bottom="0.43" header="0.19" footer="0.16"/>
      <printOptions horizontalCentered="1"/>
      <pageSetup scale="87" fitToHeight="99" orientation="portrait" r:id="rId4"/>
      <headerFooter alignWithMargins="0">
        <oddFooter>&amp;L&amp;"Arial,Regular"&amp;8FRM-72-27 / Rev 118 / 3.02.2020 / Parts Order Form Non-Armorer&amp;R&amp;"GLOCK Sans Regular,Regular"&amp;8Page &amp;P of &amp;N</oddFooter>
      </headerFooter>
    </customSheetView>
  </customSheetViews>
  <mergeCells count="367">
    <mergeCell ref="B297:F297"/>
    <mergeCell ref="C352:H353"/>
    <mergeCell ref="B206:F206"/>
    <mergeCell ref="C346:D346"/>
    <mergeCell ref="E348:F348"/>
    <mergeCell ref="A344:E344"/>
    <mergeCell ref="I344:J344"/>
    <mergeCell ref="B256:F256"/>
    <mergeCell ref="B183:F183"/>
    <mergeCell ref="B199:F199"/>
    <mergeCell ref="B191:F191"/>
    <mergeCell ref="B184:F184"/>
    <mergeCell ref="B223:F223"/>
    <mergeCell ref="B186:F186"/>
    <mergeCell ref="A322:F322"/>
    <mergeCell ref="B263:F263"/>
    <mergeCell ref="B267:F267"/>
    <mergeCell ref="B201:F201"/>
    <mergeCell ref="B215:F215"/>
    <mergeCell ref="B222:F222"/>
    <mergeCell ref="B226:F226"/>
    <mergeCell ref="B213:F213"/>
    <mergeCell ref="B220:F220"/>
    <mergeCell ref="B203:F203"/>
    <mergeCell ref="A144:A145"/>
    <mergeCell ref="B164:F164"/>
    <mergeCell ref="B200:F200"/>
    <mergeCell ref="B205:F205"/>
    <mergeCell ref="A149:A150"/>
    <mergeCell ref="B178:F178"/>
    <mergeCell ref="B181:F181"/>
    <mergeCell ref="B166:F166"/>
    <mergeCell ref="B163:F163"/>
    <mergeCell ref="B177:F177"/>
    <mergeCell ref="B159:F159"/>
    <mergeCell ref="B168:F168"/>
    <mergeCell ref="B167:F167"/>
    <mergeCell ref="B161:F161"/>
    <mergeCell ref="A156:H156"/>
    <mergeCell ref="B157:F157"/>
    <mergeCell ref="B162:F162"/>
    <mergeCell ref="B158:F158"/>
    <mergeCell ref="B149:F149"/>
    <mergeCell ref="B176:F176"/>
    <mergeCell ref="B165:F165"/>
    <mergeCell ref="B173:F173"/>
    <mergeCell ref="B171:F171"/>
    <mergeCell ref="B194:F194"/>
    <mergeCell ref="A137:A141"/>
    <mergeCell ref="B141:F141"/>
    <mergeCell ref="B100:F100"/>
    <mergeCell ref="B110:F110"/>
    <mergeCell ref="B114:F114"/>
    <mergeCell ref="B104:F104"/>
    <mergeCell ref="B116:F116"/>
    <mergeCell ref="B130:F130"/>
    <mergeCell ref="B137:F137"/>
    <mergeCell ref="B139:F139"/>
    <mergeCell ref="B124:F124"/>
    <mergeCell ref="B155:F155"/>
    <mergeCell ref="B143:F143"/>
    <mergeCell ref="B154:F154"/>
    <mergeCell ref="B152:F152"/>
    <mergeCell ref="B142:F142"/>
    <mergeCell ref="B160:F160"/>
    <mergeCell ref="B135:F135"/>
    <mergeCell ref="J144:J145"/>
    <mergeCell ref="B132:F132"/>
    <mergeCell ref="B153:F153"/>
    <mergeCell ref="B150:F150"/>
    <mergeCell ref="B148:F148"/>
    <mergeCell ref="B146:F146"/>
    <mergeCell ref="B151:F151"/>
    <mergeCell ref="B144:F144"/>
    <mergeCell ref="I144:I145"/>
    <mergeCell ref="B147:F147"/>
    <mergeCell ref="H144:H145"/>
    <mergeCell ref="H137:H141"/>
    <mergeCell ref="B145:F145"/>
    <mergeCell ref="B134:F134"/>
    <mergeCell ref="B140:F140"/>
    <mergeCell ref="B174:F174"/>
    <mergeCell ref="B193:F193"/>
    <mergeCell ref="B195:F195"/>
    <mergeCell ref="B197:F197"/>
    <mergeCell ref="B198:F198"/>
    <mergeCell ref="B172:F172"/>
    <mergeCell ref="B179:F179"/>
    <mergeCell ref="B175:F175"/>
    <mergeCell ref="B214:F214"/>
    <mergeCell ref="B207:F207"/>
    <mergeCell ref="B189:F189"/>
    <mergeCell ref="A72:H72"/>
    <mergeCell ref="B81:F81"/>
    <mergeCell ref="B83:F83"/>
    <mergeCell ref="B84:F84"/>
    <mergeCell ref="B78:F78"/>
    <mergeCell ref="B136:F136"/>
    <mergeCell ref="B97:F97"/>
    <mergeCell ref="B108:F108"/>
    <mergeCell ref="B99:F99"/>
    <mergeCell ref="B117:F117"/>
    <mergeCell ref="B95:F95"/>
    <mergeCell ref="B121:F121"/>
    <mergeCell ref="B98:F98"/>
    <mergeCell ref="B107:F107"/>
    <mergeCell ref="B94:F94"/>
    <mergeCell ref="B133:F133"/>
    <mergeCell ref="B96:F96"/>
    <mergeCell ref="A80:H80"/>
    <mergeCell ref="B90:F90"/>
    <mergeCell ref="B76:F76"/>
    <mergeCell ref="B241:F241"/>
    <mergeCell ref="B228:F228"/>
    <mergeCell ref="B234:F234"/>
    <mergeCell ref="B233:F233"/>
    <mergeCell ref="B211:F211"/>
    <mergeCell ref="B212:F212"/>
    <mergeCell ref="B217:F217"/>
    <mergeCell ref="B218:F218"/>
    <mergeCell ref="B208:F208"/>
    <mergeCell ref="B230:F230"/>
    <mergeCell ref="B229:F229"/>
    <mergeCell ref="B224:F224"/>
    <mergeCell ref="B187:F187"/>
    <mergeCell ref="A180:H180"/>
    <mergeCell ref="B169:F169"/>
    <mergeCell ref="B170:F170"/>
    <mergeCell ref="B182:F182"/>
    <mergeCell ref="B190:F190"/>
    <mergeCell ref="B185:F185"/>
    <mergeCell ref="B202:F202"/>
    <mergeCell ref="B196:F196"/>
    <mergeCell ref="B86:F86"/>
    <mergeCell ref="B89:F89"/>
    <mergeCell ref="B111:F111"/>
    <mergeCell ref="B92:F92"/>
    <mergeCell ref="B131:F131"/>
    <mergeCell ref="B87:F87"/>
    <mergeCell ref="B88:F88"/>
    <mergeCell ref="B129:F129"/>
    <mergeCell ref="A91:H91"/>
    <mergeCell ref="B20:F20"/>
    <mergeCell ref="B25:F25"/>
    <mergeCell ref="C22:F22"/>
    <mergeCell ref="B75:F75"/>
    <mergeCell ref="B79:F79"/>
    <mergeCell ref="B82:F82"/>
    <mergeCell ref="B276:F276"/>
    <mergeCell ref="B277:F277"/>
    <mergeCell ref="A258:H258"/>
    <mergeCell ref="B268:F268"/>
    <mergeCell ref="B272:F272"/>
    <mergeCell ref="B264:F264"/>
    <mergeCell ref="B274:F274"/>
    <mergeCell ref="B93:F93"/>
    <mergeCell ref="B225:F225"/>
    <mergeCell ref="A250:J250"/>
    <mergeCell ref="B249:F249"/>
    <mergeCell ref="B257:F257"/>
    <mergeCell ref="B209:F209"/>
    <mergeCell ref="B210:F210"/>
    <mergeCell ref="B260:F260"/>
    <mergeCell ref="B253:F253"/>
    <mergeCell ref="B254:F254"/>
    <mergeCell ref="B273:F273"/>
    <mergeCell ref="C58:F58"/>
    <mergeCell ref="C66:F66"/>
    <mergeCell ref="B77:F77"/>
    <mergeCell ref="C63:F63"/>
    <mergeCell ref="C65:F65"/>
    <mergeCell ref="A5:D5"/>
    <mergeCell ref="C39:F39"/>
    <mergeCell ref="E5:J5"/>
    <mergeCell ref="B19:F19"/>
    <mergeCell ref="B26:F26"/>
    <mergeCell ref="B13:F13"/>
    <mergeCell ref="B21:F21"/>
    <mergeCell ref="A11:B11"/>
    <mergeCell ref="C15:F15"/>
    <mergeCell ref="C16:F16"/>
    <mergeCell ref="C17:F17"/>
    <mergeCell ref="C49:F49"/>
    <mergeCell ref="B59:F59"/>
    <mergeCell ref="B60:F60"/>
    <mergeCell ref="B43:F43"/>
    <mergeCell ref="C61:F61"/>
    <mergeCell ref="C14:F14"/>
    <mergeCell ref="B18:F18"/>
    <mergeCell ref="B23:F23"/>
    <mergeCell ref="B295:F295"/>
    <mergeCell ref="B188:F188"/>
    <mergeCell ref="B216:F216"/>
    <mergeCell ref="B283:F283"/>
    <mergeCell ref="B282:F282"/>
    <mergeCell ref="C62:F62"/>
    <mergeCell ref="B70:F70"/>
    <mergeCell ref="C45:F45"/>
    <mergeCell ref="C46:F46"/>
    <mergeCell ref="C56:F56"/>
    <mergeCell ref="C55:F55"/>
    <mergeCell ref="C50:F50"/>
    <mergeCell ref="C51:F51"/>
    <mergeCell ref="B47:F47"/>
    <mergeCell ref="C53:F53"/>
    <mergeCell ref="C67:F67"/>
    <mergeCell ref="C64:F64"/>
    <mergeCell ref="B69:F69"/>
    <mergeCell ref="B71:F71"/>
    <mergeCell ref="B74:F74"/>
    <mergeCell ref="B85:F85"/>
    <mergeCell ref="B73:F73"/>
    <mergeCell ref="C68:F68"/>
    <mergeCell ref="C54:F54"/>
    <mergeCell ref="B227:F227"/>
    <mergeCell ref="B231:F231"/>
    <mergeCell ref="B238:F238"/>
    <mergeCell ref="B235:F235"/>
    <mergeCell ref="B275:F275"/>
    <mergeCell ref="B270:F270"/>
    <mergeCell ref="B24:F24"/>
    <mergeCell ref="C32:F32"/>
    <mergeCell ref="C34:F34"/>
    <mergeCell ref="C37:F37"/>
    <mergeCell ref="C48:F48"/>
    <mergeCell ref="C40:F40"/>
    <mergeCell ref="C27:F27"/>
    <mergeCell ref="C42:F42"/>
    <mergeCell ref="C38:F38"/>
    <mergeCell ref="C44:F44"/>
    <mergeCell ref="B35:F35"/>
    <mergeCell ref="B36:F36"/>
    <mergeCell ref="C41:F41"/>
    <mergeCell ref="B28:F28"/>
    <mergeCell ref="B29:F29"/>
    <mergeCell ref="B31:F31"/>
    <mergeCell ref="C52:F52"/>
    <mergeCell ref="C57:F57"/>
    <mergeCell ref="B232:F232"/>
    <mergeCell ref="B284:F284"/>
    <mergeCell ref="B266:F266"/>
    <mergeCell ref="B278:F278"/>
    <mergeCell ref="B279:F279"/>
    <mergeCell ref="B259:F259"/>
    <mergeCell ref="B271:F271"/>
    <mergeCell ref="B244:F244"/>
    <mergeCell ref="B261:F261"/>
    <mergeCell ref="B255:F255"/>
    <mergeCell ref="B269:F269"/>
    <mergeCell ref="B243:F243"/>
    <mergeCell ref="B240:F240"/>
    <mergeCell ref="B237:F237"/>
    <mergeCell ref="A350:J350"/>
    <mergeCell ref="B318:F318"/>
    <mergeCell ref="A347:D347"/>
    <mergeCell ref="B298:F298"/>
    <mergeCell ref="B320:F320"/>
    <mergeCell ref="A326:C326"/>
    <mergeCell ref="B319:F319"/>
    <mergeCell ref="E326:F326"/>
    <mergeCell ref="B317:F317"/>
    <mergeCell ref="B310:F310"/>
    <mergeCell ref="A349:J349"/>
    <mergeCell ref="A348:B348"/>
    <mergeCell ref="A346:B346"/>
    <mergeCell ref="A341:B341"/>
    <mergeCell ref="A333:J333"/>
    <mergeCell ref="A332:J332"/>
    <mergeCell ref="A334:J334"/>
    <mergeCell ref="A323:J323"/>
    <mergeCell ref="A324:J324"/>
    <mergeCell ref="A325:J325"/>
    <mergeCell ref="B316:F316"/>
    <mergeCell ref="A330:J330"/>
    <mergeCell ref="B314:F314"/>
    <mergeCell ref="B309:F309"/>
    <mergeCell ref="A331:J331"/>
    <mergeCell ref="B126:F126"/>
    <mergeCell ref="B101:F101"/>
    <mergeCell ref="B113:F113"/>
    <mergeCell ref="B120:F120"/>
    <mergeCell ref="B103:F103"/>
    <mergeCell ref="B105:F105"/>
    <mergeCell ref="B119:F119"/>
    <mergeCell ref="B112:F112"/>
    <mergeCell ref="B115:F115"/>
    <mergeCell ref="B102:F102"/>
    <mergeCell ref="B106:F106"/>
    <mergeCell ref="B308:F308"/>
    <mergeCell ref="B236:F236"/>
    <mergeCell ref="B305:F305"/>
    <mergeCell ref="B285:F285"/>
    <mergeCell ref="B247:F247"/>
    <mergeCell ref="B219:F219"/>
    <mergeCell ref="B246:F246"/>
    <mergeCell ref="B118:F118"/>
    <mergeCell ref="B125:F125"/>
    <mergeCell ref="B123:F123"/>
    <mergeCell ref="B109:F109"/>
    <mergeCell ref="B281:F281"/>
    <mergeCell ref="B291:F291"/>
    <mergeCell ref="B290:F290"/>
    <mergeCell ref="B288:F288"/>
    <mergeCell ref="B307:F307"/>
    <mergeCell ref="B122:F122"/>
    <mergeCell ref="B294:F294"/>
    <mergeCell ref="B301:F301"/>
    <mergeCell ref="B296:F296"/>
    <mergeCell ref="B300:F300"/>
    <mergeCell ref="B299:F299"/>
    <mergeCell ref="B265:F265"/>
    <mergeCell ref="B251:F251"/>
    <mergeCell ref="B252:F252"/>
    <mergeCell ref="B192:F192"/>
    <mergeCell ref="B204:F204"/>
    <mergeCell ref="B242:E242"/>
    <mergeCell ref="B262:F262"/>
    <mergeCell ref="B127:F127"/>
    <mergeCell ref="B128:F128"/>
    <mergeCell ref="B138:F138"/>
    <mergeCell ref="B248:F248"/>
    <mergeCell ref="B245:F245"/>
    <mergeCell ref="A239:H239"/>
    <mergeCell ref="B221:F221"/>
    <mergeCell ref="A345:J345"/>
    <mergeCell ref="A343:J343"/>
    <mergeCell ref="A335:J335"/>
    <mergeCell ref="A336:J336"/>
    <mergeCell ref="A337:J337"/>
    <mergeCell ref="A338:J338"/>
    <mergeCell ref="A340:J340"/>
    <mergeCell ref="B306:F306"/>
    <mergeCell ref="B280:F280"/>
    <mergeCell ref="B287:F287"/>
    <mergeCell ref="B312:F312"/>
    <mergeCell ref="B303:F303"/>
    <mergeCell ref="B311:F311"/>
    <mergeCell ref="B292:F292"/>
    <mergeCell ref="A329:J329"/>
    <mergeCell ref="B286:F286"/>
    <mergeCell ref="B289:F289"/>
    <mergeCell ref="H328:J328"/>
    <mergeCell ref="B315:F315"/>
    <mergeCell ref="B302:F302"/>
    <mergeCell ref="E327:F327"/>
    <mergeCell ref="B304:F304"/>
    <mergeCell ref="B313:F313"/>
    <mergeCell ref="B293:F293"/>
    <mergeCell ref="B12:F12"/>
    <mergeCell ref="G12:I12"/>
    <mergeCell ref="A1:J1"/>
    <mergeCell ref="A10:D10"/>
    <mergeCell ref="A6:D6"/>
    <mergeCell ref="A7:D7"/>
    <mergeCell ref="A8:C8"/>
    <mergeCell ref="A9:D9"/>
    <mergeCell ref="E4:J4"/>
    <mergeCell ref="B2:J2"/>
    <mergeCell ref="H8:J8"/>
    <mergeCell ref="A4:D4"/>
    <mergeCell ref="E6:J6"/>
    <mergeCell ref="E7:J7"/>
    <mergeCell ref="E8:F8"/>
    <mergeCell ref="E9:J9"/>
    <mergeCell ref="E10:J10"/>
    <mergeCell ref="D3:G3"/>
    <mergeCell ref="C11:J11"/>
  </mergeCells>
  <phoneticPr fontId="0" type="noConversion"/>
  <printOptions horizontalCentered="1"/>
  <pageMargins left="0.25" right="0.25" top="0.75" bottom="0.75" header="0.3" footer="0.3"/>
  <pageSetup scale="44" orientation="portrait" r:id="rId5"/>
  <headerFooter alignWithMargins="0">
    <oddFooter>&amp;L&amp;"Arial,Regular"&amp;8FRM-72-27 / Rev 139 / 8.13.2024 / Parts Order Form Non-Armorer&amp;R&amp;"GLOCK Sans Regular,Regular"&amp;8Page &amp;P of &amp;N</oddFooter>
  </headerFooter>
  <rowBreaks count="5" manualBreakCount="5">
    <brk id="53" max="9" man="1"/>
    <brk id="106" max="16383" man="1"/>
    <brk id="163" max="16383" man="1"/>
    <brk id="213" max="16383" man="1"/>
    <brk id="266" max="16383" man="1"/>
  </rowBreaks>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9779EC-961A-45FF-A881-63D90FDCE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FRM-72-27</vt:lpstr>
      <vt:lpstr>'FRM-72-27'!Print_Area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order form (Non-armorer)</dc:title>
  <dc:creator>Sandra.Drake@glock.us</dc:creator>
  <cp:lastModifiedBy>Dell Mosley</cp:lastModifiedBy>
  <cp:lastPrinted>2024-08-12T17:48:47Z</cp:lastPrinted>
  <dcterms:created xsi:type="dcterms:W3CDTF">2011-01-27T20:26:13Z</dcterms:created>
  <dcterms:modified xsi:type="dcterms:W3CDTF">2024-08-13T14:20:23Z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TC101962009990</vt:lpwstr>
  </property>
</Properties>
</file>