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MO2\Downloads\"/>
    </mc:Choice>
  </mc:AlternateContent>
  <bookViews>
    <workbookView xWindow="0" yWindow="0" windowWidth="9585" windowHeight="1538" tabRatio="478"/>
  </bookViews>
  <sheets>
    <sheet name="FRM-72-27" sheetId="1" r:id="rId1"/>
  </sheets>
  <definedNames>
    <definedName name="_xlnm.Print_Area" localSheetId="0">'FRM-72-27'!$A$1:$J$353</definedName>
    <definedName name="Z_25DE05EB_7813_4A9A_9A41_728C76A8B3EE_.wvu.PrintArea" localSheetId="0" hidden="1">'FRM-72-27'!$A$1:$J$348</definedName>
    <definedName name="Z_86ABB0FF_F569_438F_8DF1_7248BC81B4F4_.wvu.PrintArea" localSheetId="0" hidden="1">'FRM-72-27'!$A$1:$J$348</definedName>
    <definedName name="Z_D5801845_CD74_4DDD_ABC8_6A1E31DE5703_.wvu.PrintArea" localSheetId="0" hidden="1">'FRM-72-27'!$A$1:$J$348</definedName>
    <definedName name="Z_ECC35A0E_46E9_47CF_8D1A_866AF3E51D15_.wvu.PrintArea" localSheetId="0" hidden="1">'FRM-72-27'!$A$1:$J$348</definedName>
  </definedNames>
  <calcPr calcId="191029"/>
  <customWorkbookViews>
    <customWorkbookView name="Donna McClure - Personal View" guid="{86ABB0FF-F569-438F-8DF1-7248BC81B4F4}" mergeInterval="0" personalView="1" maximized="1" xWindow="-8" yWindow="-8" windowWidth="1616" windowHeight="876" tabRatio="478" activeSheetId="1"/>
    <customWorkbookView name="Hattye Ashford - Personal View" guid="{D5801845-CD74-4DDD-ABC8-6A1E31DE5703}"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Sandra Martinez - Personal View" guid="{ECC35A0E-46E9-47CF-8D1A-866AF3E51D15}" mergeInterval="0" personalView="1" maximized="1" xWindow="-8" yWindow="-8" windowWidth="1936" windowHeight="105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7" i="1" l="1"/>
  <c r="J270" i="1"/>
  <c r="J98" i="1" l="1"/>
  <c r="J317" i="1"/>
  <c r="J243" i="1"/>
  <c r="J179" i="1"/>
  <c r="J176" i="1"/>
  <c r="J164" i="1"/>
  <c r="J161" i="1"/>
  <c r="J30" i="1"/>
  <c r="J33" i="1"/>
  <c r="J242" i="1"/>
  <c r="J244" i="1"/>
  <c r="J299" i="1"/>
  <c r="J306" i="1"/>
  <c r="J305" i="1"/>
  <c r="J303" i="1"/>
  <c r="J302" i="1"/>
  <c r="J301" i="1"/>
  <c r="J300" i="1"/>
  <c r="J296" i="1"/>
  <c r="J295" i="1"/>
  <c r="J294" i="1"/>
  <c r="J291" i="1"/>
  <c r="J290" i="1"/>
  <c r="J289" i="1"/>
  <c r="J288" i="1"/>
  <c r="J293" i="1"/>
  <c r="J298" i="1"/>
  <c r="J128" i="1"/>
  <c r="J127" i="1"/>
  <c r="J101" i="1"/>
  <c r="J102" i="1"/>
  <c r="J257" i="1"/>
  <c r="J256" i="1"/>
  <c r="J255" i="1"/>
  <c r="J254" i="1"/>
  <c r="J253" i="1"/>
  <c r="J252" i="1"/>
  <c r="J251" i="1"/>
  <c r="J316" i="1"/>
  <c r="J107" i="1"/>
  <c r="J157" i="1"/>
  <c r="J158" i="1"/>
  <c r="J159" i="1"/>
  <c r="J160" i="1"/>
  <c r="J162" i="1"/>
  <c r="J163" i="1"/>
  <c r="J165" i="1"/>
  <c r="J166" i="1"/>
  <c r="J167" i="1"/>
  <c r="J168" i="1"/>
  <c r="J169" i="1"/>
  <c r="J170" i="1"/>
  <c r="J171" i="1"/>
  <c r="J172" i="1"/>
  <c r="J173" i="1"/>
  <c r="J174" i="1"/>
  <c r="J175" i="1"/>
  <c r="J177" i="1"/>
  <c r="J178"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41" i="1"/>
  <c r="J245" i="1"/>
  <c r="J246" i="1"/>
  <c r="J247" i="1"/>
  <c r="J248" i="1"/>
  <c r="J249" i="1"/>
  <c r="J259" i="1"/>
  <c r="J260" i="1"/>
  <c r="J261" i="1"/>
  <c r="J263" i="1"/>
  <c r="J266" i="1"/>
  <c r="J267" i="1"/>
  <c r="J268" i="1"/>
  <c r="J269" i="1"/>
  <c r="J271" i="1"/>
  <c r="J272" i="1"/>
  <c r="J273" i="1"/>
  <c r="J274" i="1"/>
  <c r="J275" i="1"/>
  <c r="J276" i="1"/>
  <c r="J277" i="1"/>
  <c r="J278" i="1"/>
  <c r="J279" i="1"/>
  <c r="J280" i="1"/>
  <c r="J281" i="1"/>
  <c r="J282" i="1"/>
  <c r="J283" i="1"/>
  <c r="J284" i="1"/>
  <c r="J285" i="1"/>
  <c r="J286" i="1"/>
  <c r="J265" i="1"/>
  <c r="J287" i="1"/>
  <c r="J292" i="1"/>
  <c r="J262" i="1"/>
  <c r="J240" i="1"/>
  <c r="J93" i="1"/>
  <c r="J94" i="1"/>
  <c r="J95" i="1"/>
  <c r="J96" i="1"/>
  <c r="J97" i="1"/>
  <c r="J99" i="1"/>
  <c r="J100" i="1"/>
  <c r="J103" i="1"/>
  <c r="J104" i="1"/>
  <c r="J105" i="1"/>
  <c r="J106" i="1"/>
  <c r="J108" i="1"/>
  <c r="J109" i="1"/>
  <c r="J110" i="1"/>
  <c r="J111" i="1"/>
  <c r="J112" i="1"/>
  <c r="J113" i="1"/>
  <c r="J114" i="1"/>
  <c r="J115" i="1"/>
  <c r="J116" i="1"/>
  <c r="J117" i="1"/>
  <c r="J118" i="1"/>
  <c r="J119" i="1"/>
  <c r="J120" i="1"/>
  <c r="J121" i="1"/>
  <c r="J122" i="1"/>
  <c r="J123" i="1"/>
  <c r="J124" i="1"/>
  <c r="J125" i="1"/>
  <c r="J126" i="1"/>
  <c r="J129" i="1"/>
  <c r="J130" i="1"/>
  <c r="J131" i="1"/>
  <c r="J132" i="1"/>
  <c r="J133" i="1"/>
  <c r="J134" i="1"/>
  <c r="J135" i="1"/>
  <c r="J136" i="1"/>
  <c r="J137" i="1"/>
  <c r="J138" i="1"/>
  <c r="J139" i="1"/>
  <c r="J140" i="1"/>
  <c r="J141" i="1"/>
  <c r="J142" i="1"/>
  <c r="J143" i="1"/>
  <c r="J144" i="1"/>
  <c r="J146" i="1"/>
  <c r="J147" i="1"/>
  <c r="J148" i="1"/>
  <c r="J149" i="1"/>
  <c r="J150" i="1"/>
  <c r="J151" i="1"/>
  <c r="J152" i="1"/>
  <c r="J153" i="1"/>
  <c r="J154" i="1"/>
  <c r="J155" i="1"/>
  <c r="J82" i="1"/>
  <c r="J83" i="1"/>
  <c r="J84" i="1"/>
  <c r="J85" i="1"/>
  <c r="J86" i="1"/>
  <c r="J87" i="1"/>
  <c r="J88" i="1"/>
  <c r="J89" i="1"/>
  <c r="J90" i="1"/>
  <c r="J15" i="1"/>
  <c r="J16" i="1"/>
  <c r="J17" i="1"/>
  <c r="J18" i="1"/>
  <c r="J19" i="1"/>
  <c r="J20" i="1"/>
  <c r="J21" i="1"/>
  <c r="J22" i="1"/>
  <c r="J23" i="1"/>
  <c r="J24" i="1"/>
  <c r="J25" i="1"/>
  <c r="J26" i="1"/>
  <c r="J27" i="1"/>
  <c r="J28" i="1"/>
  <c r="J29" i="1"/>
  <c r="J31" i="1"/>
  <c r="J32"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3" i="1"/>
  <c r="J74" i="1"/>
  <c r="J75" i="1"/>
  <c r="J76" i="1"/>
  <c r="J77" i="1"/>
  <c r="J78" i="1"/>
  <c r="J14" i="1"/>
  <c r="J79" i="1"/>
  <c r="J81" i="1"/>
  <c r="J92" i="1"/>
  <c r="J307" i="1"/>
  <c r="J308" i="1"/>
  <c r="J309" i="1"/>
  <c r="J310" i="1"/>
  <c r="J311" i="1"/>
  <c r="J312" i="1"/>
  <c r="J314" i="1"/>
  <c r="J315" i="1"/>
  <c r="J318" i="1"/>
  <c r="J319" i="1"/>
  <c r="J321" i="1" l="1"/>
  <c r="J327" i="1" s="1"/>
  <c r="H328" i="1" s="1"/>
</calcChain>
</file>

<file path=xl/sharedStrings.xml><?xml version="1.0" encoding="utf-8"?>
<sst xmlns="http://schemas.openxmlformats.org/spreadsheetml/2006/main" count="423" uniqueCount="402">
  <si>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</si>
  <si>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</si>
  <si>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</si>
  <si>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</si>
  <si>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</si>
  <si>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</si>
  <si>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</si>
  <si>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</si>
  <si>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</si>
  <si>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</si>
  <si>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</si>
  <si>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</si>
  <si>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</si>
  <si>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</si>
  <si>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</si>
  <si>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</si>
  <si>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</si>
  <si>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</si>
  <si>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</si>
  <si>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</si>
  <si>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</si>
  <si>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</si>
  <si>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</si>
  <si>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</si>
  <si>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</si>
  <si>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</si>
  <si>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</si>
  <si>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</si>
  <si>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</si>
  <si>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</si>
  <si>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</si>
  <si>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</si>
  <si>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</si>
  <si>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</si>
  <si>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</si>
  <si>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</si>
  <si>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</si>
  <si>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</si>
  <si>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</si>
  <si>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</si>
  <si>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</si>
  <si>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</si>
  <si>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</si>
  <si>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</si>
  <si>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</si>
  <si>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</si>
  <si>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</si>
  <si>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</si>
  <si>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</si>
  <si>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</si>
  <si>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</si>
  <si>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</si>
  <si>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</si>
  <si>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</si>
  <si>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</si>
  <si>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</si>
  <si>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</si>
  <si>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</si>
  <si>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</si>
  <si>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</si>
  <si>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</si>
  <si>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</si>
  <si>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</si>
  <si>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</si>
  <si>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</si>
  <si>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</si>
  <si>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</si>
  <si>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</si>
  <si>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</si>
  <si>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</si>
  <si>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</si>
  <si>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</si>
  <si>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</si>
  <si>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</si>
  <si>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</si>
  <si>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</si>
  <si>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</si>
  <si>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</si>
  <si>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</si>
  <si>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</si>
  <si>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</si>
  <si>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</si>
  <si>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</si>
  <si>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</si>
  <si>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</si>
  <si>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</si>
  <si>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</si>
  <si>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</si>
  <si>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</si>
  <si>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</si>
  <si>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</si>
  <si>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</si>
  <si>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</si>
  <si>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</si>
  <si>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</si>
  <si>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</si>
  <si>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</si>
  <si>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</si>
  <si>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</si>
  <si>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Follower - .45 Auto 10-rd G21 mags - marked .45 &amp; 3955          </t>
  </si>
  <si>
    <t>1028-10</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</si>
  <si>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</si>
  <si>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</si>
  <si>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</si>
  <si>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</si>
  <si>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</si>
  <si>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</si>
  <si>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</si>
  <si>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</si>
  <si>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</si>
  <si>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</si>
  <si>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</si>
  <si>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</si>
  <si>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G20,G21,G40,G41 (Gen4 only) Set (OD) PKG                             </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</si>
  <si>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</si>
  <si>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</si>
  <si>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</si>
  <si>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</si>
  <si>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</si>
  <si>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</si>
  <si>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Barrel G17Gen4 M1/2 X 28 RH 9mm SAE Threaded Barrel w/Metal Thread protector (PKG)</t>
  </si>
  <si>
    <t>Barrel G17Gen5         9mm</t>
  </si>
  <si>
    <t>Barrel G19Gen4 M1/2 X 28 RH 9mm SAE Threaded Barrel w/Metal Thread protector (PKG)</t>
  </si>
  <si>
    <t xml:space="preserve"> 9mm                       </t>
  </si>
  <si>
    <t xml:space="preserve">9mm (for use in slides produced prior to CHP)    </t>
  </si>
  <si>
    <t xml:space="preserve">Barrel G19                   9mm VAR1 (for use in CHP or newer production VAR1 slides ONLY)  </t>
  </si>
  <si>
    <t>Barrel G20C                  10mm</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</si>
  <si>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</si>
  <si>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</si>
  <si>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</si>
  <si>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</si>
  <si>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</si>
  <si>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</si>
  <si>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</si>
  <si>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</si>
  <si>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</si>
  <si>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</si>
  <si>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</si>
  <si>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</si>
  <si>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</si>
  <si>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Barrel G34Gen5           9mm</t>
  </si>
  <si>
    <t>Barrel G48                    9mm</t>
  </si>
  <si>
    <t>ML02376</t>
  </si>
  <si>
    <t>GLOCK Bench Mat GEN5, Gray neoprene with exploded parts view</t>
  </si>
  <si>
    <t>AS10064</t>
  </si>
  <si>
    <t>MAGAZINE CATCH PARTS</t>
  </si>
  <si>
    <t>Barrel G26Gen5          9mm</t>
  </si>
  <si>
    <t>Steel - Screw (MUST be used with 4.1 6956, NF17G24, NF17G32, 7079, 39750)</t>
  </si>
  <si>
    <t>Steel - Screw (MUST be used with 4.9 front sights 33258, 33574, 39751)</t>
  </si>
  <si>
    <t xml:space="preserve">Barrel G44                    .22 LR </t>
  </si>
  <si>
    <t xml:space="preserve">Backstrap/Beavertail G19Gen4,G19Gen5, G23,G32,G44 (Gen4 &amp; Gen5) Set (BLK) PKG                            </t>
  </si>
  <si>
    <t>Sight Mini-Screwdriver (for GLOCK adjustable rear sight 5977, 33515 &amp; GLOCK GTL21 / GTL22 laser lights)</t>
  </si>
  <si>
    <t>Magazine Floor Plate - with built-in mini-flashlight adaptor - 9mm, .40, .357, .45 GAP (fits 1" Diameter Flashlight) G17,G19,G19X,G22,G23,G24,G25,G26,G27,G31,G32,G33,G34,G35,G37,G38,G39 (Including Gen4,Gen5) (Excludes G43)</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</si>
  <si>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</si>
  <si>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</si>
  <si>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</si>
  <si>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</si>
  <si>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</si>
  <si>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</si>
  <si>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</si>
  <si>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</si>
  <si>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</si>
  <si>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</si>
  <si>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</si>
  <si>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 xml:space="preserve">Magazine Follower - 9mm G17Gen5,G19Gen5,G26Gen5,G34Gen5MOS,G45 (Orange) marked 9mm &amp; 7    </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</si>
  <si>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</si>
  <si>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</si>
  <si>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</si>
  <si>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</si>
  <si>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</si>
  <si>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</si>
  <si>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</si>
  <si>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</si>
  <si>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</si>
  <si>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</si>
  <si>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</si>
  <si>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</si>
  <si>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</si>
  <si>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</si>
  <si>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Floor Plate - G17T - (blue for Simunition mags only - LE Agency sales only)               </t>
  </si>
  <si>
    <t xml:space="preserve">Magazine Follower Black - 9mm G17,G19,G19X,G34 10rd only (Including Gen4) - marked 2183-2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</si>
  <si>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</si>
  <si>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</si>
  <si>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</si>
  <si>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</si>
  <si>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</si>
  <si>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</si>
  <si>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</si>
  <si>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</si>
  <si>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</si>
  <si>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</si>
  <si>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</si>
  <si>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</si>
  <si>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</si>
  <si>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</si>
  <si>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</si>
  <si>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</si>
  <si>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</si>
  <si>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</si>
  <si>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</si>
  <si>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</si>
  <si>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</si>
  <si>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</si>
  <si>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</si>
  <si>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</si>
  <si>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Barrel G17 Gen4 M13,5 X 1 LH   9mm Metric Threaded Barrel w/Metal Thread protector (PKG)  While supplies last</t>
  </si>
  <si>
    <t>Barrel G23Gen4 M14,5 X 1 LH   .40 Metric Threaded Barrel w/Metal Thread protector (PKG)  While supplies last</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</si>
  <si>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</si>
  <si>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</si>
  <si>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</si>
  <si>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</si>
  <si>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</si>
  <si>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</si>
  <si>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</si>
  <si>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</si>
  <si>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</si>
  <si>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</si>
  <si>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</si>
  <si>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</si>
  <si>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</si>
  <si>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</si>
  <si>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</si>
  <si>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</si>
  <si>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</si>
  <si>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</si>
  <si>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 xml:space="preserve">Trigger Housing Pin - Polymer - fits all models Gen1, Gen2 &amp; Gen3 (Excluding All SF models,G30S,G36,G36FGR,G42,G43)          </t>
  </si>
  <si>
    <t xml:space="preserve">Magazine Follower - 9mm Gen5, G19X,G45 10rd (Orange) marked 2  </t>
  </si>
  <si>
    <t>Magazine Follower - .380 Slim, G42 Only - marked 2</t>
  </si>
  <si>
    <t>Magazine Follower - 9mm Slim, G43 Only - marked2</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</si>
  <si>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</si>
  <si>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</si>
  <si>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</si>
  <si>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</si>
  <si>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</si>
  <si>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</si>
  <si>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</si>
  <si>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</si>
  <si>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</si>
  <si>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</si>
  <si>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</si>
  <si>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</si>
  <si>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</si>
  <si>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</si>
  <si>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</si>
  <si>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</si>
  <si>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</si>
  <si>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</si>
  <si>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</si>
  <si>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</si>
  <si>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</si>
  <si>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</si>
  <si>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</si>
  <si>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</si>
  <si>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</si>
  <si>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</si>
  <si>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</si>
  <si>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</si>
  <si>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</si>
  <si>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</si>
  <si>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</si>
  <si>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</si>
  <si>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</si>
  <si>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</si>
  <si>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</si>
  <si>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</si>
  <si>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</si>
  <si>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</si>
  <si>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</si>
  <si>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</si>
  <si>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</si>
  <si>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</si>
  <si>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</si>
  <si>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</si>
  <si>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</si>
  <si>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</si>
  <si>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</si>
  <si>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</si>
  <si>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</si>
  <si>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</si>
  <si>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</si>
  <si>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</si>
  <si>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</si>
  <si>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</si>
  <si>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</si>
  <si>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</si>
  <si>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</si>
  <si>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</si>
  <si>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</si>
  <si>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</si>
  <si>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G17,G18,G19X,G34,G45,G47 all 17rd mags, including pre-ban, LE-marked, &amp; current unmarked                  </t>
  </si>
  <si>
    <t xml:space="preserve">Magazine spring - 9mm G17,G17L,G34,G19X,G45,G47 10rd mags only </t>
  </si>
  <si>
    <t xml:space="preserve">Backstrap/Beavertail G17,G22,G31,G34,G35,G37,G45,G47MOS (Gen4, Gen5 &amp; MOS) Set (BLK) PKG                           </t>
  </si>
  <si>
    <t>Billing Name (on card) &amp; Address</t>
  </si>
  <si>
    <t>City</t>
  </si>
  <si>
    <t>Zip</t>
  </si>
  <si>
    <t>Barrel G21Gen5</t>
  </si>
  <si>
    <t>Barrel G20Gen5</t>
  </si>
  <si>
    <t xml:space="preserve">      10mm</t>
  </si>
  <si>
    <t xml:space="preserve">Barrel G43 , G43X            </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</si>
  <si>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</si>
  <si>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</si>
  <si>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</si>
  <si>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</si>
  <si>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</si>
  <si>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</si>
  <si>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</si>
  <si>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</si>
  <si>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</si>
  <si>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</si>
  <si>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</si>
  <si>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</si>
  <si>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</si>
  <si>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</si>
  <si>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</si>
  <si>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</si>
  <si>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r>
      <t xml:space="preserve">Sight – Night Sight – Amglo Bold Front 140” W X 180” H (equivalent to 6.5) Marked 80 </t>
    </r>
    <r>
      <rPr>
        <b/>
        <sz val="14"/>
        <rFont val="GLOCK Sans Regular"/>
      </rPr>
      <t>(Includes Screw 46091)</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</si>
  <si>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</si>
  <si>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</si>
  <si>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</si>
  <si>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</si>
  <si>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</si>
  <si>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</si>
  <si>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</si>
  <si>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</si>
  <si>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</si>
  <si>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G19Gen5,G19X,G45,G45MOS (marked 1-7-1)</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</si>
  <si>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</si>
  <si>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</si>
  <si>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</si>
  <si>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</si>
  <si>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</si>
  <si>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</si>
  <si>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</si>
  <si>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</si>
  <si>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</si>
  <si>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</si>
  <si>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</si>
  <si>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</si>
  <si>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</si>
  <si>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</si>
  <si>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</si>
  <si>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</si>
  <si>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</si>
  <si>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</si>
  <si>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</si>
  <si>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</si>
  <si>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Gen5 9mm, .40 (Red for training Pistols) - LE Agency Sales only</t>
  </si>
  <si>
    <t xml:space="preserve">Backstrap/Beavertail G17,G22,G34,G35(Gen4) G17, G34 (Gen5) Set (DE) PKG                             </t>
  </si>
  <si>
    <t xml:space="preserve">Backstrap/Beavertail G17,G22,G34,G35 (Gen4 only) Set (OD) PKG                             </t>
  </si>
  <si>
    <t xml:space="preserve">Backstrap/Beavertail G20,G21 (Gen4&amp;5) G40,G41 (Gen4 only) Set (BLK) PKG                            </t>
  </si>
  <si>
    <t xml:space="preserve">Backstrap/Beavertail G20,G21 (Gen4 &amp; Gen5) G40,G41 (Gen4 only) Set (DE) PKG                              </t>
  </si>
  <si>
    <t>Backstrap/Beavertail G19,G23 (Gen4 only) Set (OD) PKG</t>
  </si>
  <si>
    <t>Backstrap/Beavertail G26, G27 (Gen4) G26 (Gen5) (DE) PKG</t>
  </si>
  <si>
    <t xml:space="preserve">Backstrap/Beavertail G26,G27 (Gen4 only) Set (OD) PKG                             </t>
  </si>
  <si>
    <t>Backstrap/Beavertail  G19/G23 (Gen4) G19 (Gen5 &amp; MOS) Set (Grey) PKG</t>
  </si>
  <si>
    <t>Backstrap/Beavertail  G20, G21 (Gen4, Gen5) Set (Grey) PKG</t>
  </si>
  <si>
    <t>Backstrap/Beavertail  G26 (Gen4 &amp; Gen5) G27 (Gen4) Set (Grey) PKG</t>
  </si>
  <si>
    <t>Backstrap/Beavertail  G17, G22 (Gen4) G17 (Gen5) Set (BFG) PKG</t>
  </si>
  <si>
    <t>Backstrap/Beavertail  G19, G23 (Gen4) G19 (Gen5) Set (BFG) PKG</t>
  </si>
  <si>
    <t>Backstrap/Beavertail  G26, G27 (Gen4) G26 (Gen5) Set (BFG) PKG</t>
  </si>
  <si>
    <t xml:space="preserve">Backstrap/Beavertail G19 (Gen4 &amp; Gen5) G23 (Gen4) Set (DE) PKG                            </t>
  </si>
  <si>
    <t>Backstrap/Beavertail  G17, G22 (Gen4) G17 (Gen5 &amp; MOS) Set (Grey) PKG</t>
  </si>
  <si>
    <t>Backstrap/Beavertail  G20, G21 (Gen4 &amp; Gen5) Set (BFG) PKG</t>
  </si>
  <si>
    <t>UPC</t>
  </si>
  <si>
    <t>Magazine Catch - fits 9mm, .40, .380, .357, .45GAP G17,G19,G22,G23,G26,G27,G31,G32,G33,G34,G35,G37,G38,G39 (Excludes Gen4, Gen5, G19X, MOS, G42,G43) (Pkg)</t>
  </si>
  <si>
    <t>Magazine Catch Extended - fits all 9mm, .40, .380, .357, .45 GAP (standard catch on G34, G35) - G17T,G17L,G17,G19,G22,G22P,G23,G24,G26,G27,G31,G32,G34,G35 (excludes G19X, G42, G43,G43X G45,G48, Gen4 &amp; Gen5) (Pkg)</t>
  </si>
  <si>
    <t>Magazine Catch Reversible - fits 9mm, .40, .380, .357, .45GAP - Gen4, Gen5 G17,G19,G19X,G22,G23,G26, G27,G31,G32,G33,G34,G35,G37,G44,G45,G47 (Including MOS) (Excludes G36,G36FGR,G42,G43,G43X,G48)  (marked 7534 (Pkg)</t>
  </si>
  <si>
    <t>Magazine Catch Reversible - fits .380 G42 Only- marked 33204 (Pkg)</t>
  </si>
  <si>
    <t>Magazine Catch Reversible - fits 9mm G43 Slim - marked 33369 (Pkg)</t>
  </si>
  <si>
    <t>Magazine Catch Reversible - fits 9mm G43X,G48 ONLY (Pkg)</t>
  </si>
  <si>
    <t xml:space="preserve">Magazine Catch - fits G36,G36FGR only  (Pkg)              </t>
  </si>
  <si>
    <t xml:space="preserve">Magazine Catch - fits G20,G20SF,G21,G21SF STD only (not G21SF Ambi) G29,G29SF,G30,G30SF,G30S (ext. mag catch not available for these models) (Pkg)             </t>
  </si>
  <si>
    <t>Magazine Catch Reversible Extended +0.75  - fits 9mm, .357, .40 Gen4, Gen5, G19X,G45 (Excludes G36,G36FGR,G42,G43,G43X,G48) (Pkg)</t>
  </si>
  <si>
    <t>Magazine Catch Reversible - fits G21Gen4,G20Gen4 &amp;Gen5,G29Gen4 &amp; Gen5,G30Gen4 &amp; Gen5,G41Gen4 (Pkg)</t>
  </si>
  <si>
    <t>Magazine Floor Plate - 9mm,.40, .380, .357, .45 GAP (square-notch metal-lined mags)(may or may not be marked 3206) G17,G19,G22,G23,G24,G25,G26,G27,G28,G31,G32,G33,G34,G35,G37,G38,G39 (Including Gen4, Gen5) (Excludes G42,G43,G43X,G44,G45,G48) (Pkg)</t>
  </si>
  <si>
    <t>Magazine Floor Plate - 9mm, .40, .357, .45 GAP (orange for Training mags)G17,G19,G19X,G22,G23,G24,G26,G27,G31,G32,G33,G34,G35,G37,G38,G39 (Including Gen4,Gen5)(Excludes G42,G43,G43X,G44,G45,G48) (Pkg)</t>
  </si>
  <si>
    <t>Magazine Floor Plate - 9mm Slim G43 (Flush) Only) (Pkg)</t>
  </si>
  <si>
    <t>Magazine Floor Plate - 9mm G17Gen5,G19Gen5,G34Gen5MOS,G44,G45 (Excludes G26Gen5,G19X)(Marked 39283)(Pkg)</t>
  </si>
  <si>
    <t>50975 *</t>
  </si>
  <si>
    <r>
      <t xml:space="preserve">50976 </t>
    </r>
    <r>
      <rPr>
        <sz val="14"/>
        <color indexed="8"/>
        <rFont val="GLOCK Sans Regular"/>
      </rPr>
      <t>*</t>
    </r>
  </si>
  <si>
    <t xml:space="preserve">Magazine Floor Plate - 10mm, .45 Auto G20,G21,G21SF,G29 (all), also 9rd G30 mags (Including Gen4) (Excludes G36)(Pkg)                </t>
  </si>
  <si>
    <t>Magazine Floor Plate - 10mm, .45 Auto G20,G21,G29 (orange for training mags) (Including Gen4)(Pkg)</t>
  </si>
  <si>
    <t>Magazine Floor Plate - .380 Slim, G42 Only (Pkg)</t>
  </si>
  <si>
    <t>Magazine Insert - 9mm G17,G17L,G19,G26,G34,G44,G45 - fits new style mag with 3206 floorplate only (mags have square notch at top rear)(Including Gen4 &amp; G17Gen5,G19Gen5,G19X,G26Gen5,G34Gen5MOS)(Excludes G43,G43X,G48) Marked 1693 (Pkg)</t>
  </si>
  <si>
    <t>Magazine Insert - 9mm Slim G43 (Fits Flush Floor Plate Only) (Pkg)</t>
  </si>
  <si>
    <t>Magazine Insert - .40, .357, .45 GAP  G22,G23,G24,G27,G31,G32,G33,G35,G37,G38,G39 (Including Gen4) (Pkg)</t>
  </si>
  <si>
    <t>Magazine Insert - 10mm  G20,G20SF,G20Gen4,G29,G29SF,G29Gen4,G40Gen4  (Pkg)</t>
  </si>
  <si>
    <t xml:space="preserve">Magazine Insert - .45 Auto G21,G21SF,G30, G30Gen5 - new style flat insert marked 5397-2  (Pkg)               </t>
  </si>
  <si>
    <t>Magazine Insert - .45 Auto G21 10rd  (Pkg)</t>
  </si>
  <si>
    <t xml:space="preserve">Magazine Insert - .45 Auto G36,G36FGR Slim Only  (Pkg)          </t>
  </si>
  <si>
    <t xml:space="preserve">Magazine Insert - G42 .380 Slim Only (Pkg)           </t>
  </si>
  <si>
    <t>UPC's Are not available for unpackaged Parts</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</si>
  <si>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</si>
  <si>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We will send any requested exchange items after we have received the original merchandise.</t>
  </si>
  <si>
    <t>Magazine well 01 Fits G17, G34, G45, G47 (Gen5 Only) (Pkg)</t>
  </si>
  <si>
    <t>Recoil Spring Assembly dual - 9mm G17Gen5,G17L Gen5, G34Gen5MOS, G17P Gen5 (marked 1-3)</t>
  </si>
  <si>
    <t xml:space="preserve">MOS Cover Plate (Polymer) 01 9mm, G45MOS, G47MOS  </t>
  </si>
  <si>
    <t>Magazine Floor Plate  - "+" for 9mm, .40, .357, .45 GAP  use ONLY with 7165 insert (Excludes 10rd mags, except G26 &amp; G37) G17,G17L,G19,G19X,G22,G23,G24,G25,G26,G27,G31,G32,G33,G34,G35,G37,G38,G39,G45 (Including "C" models, Gen4,Gen5) (Excludes G42,G43,G44)(Pkg)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</si>
  <si>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(Pkg)- As of 1/1/16 sale of this part to CA was restricted - See page 7</t>
  </si>
  <si>
    <t xml:space="preserve">Magazine Spring - 9mm, .357, .40 G19,G23,G32 10rd mags only (Including Gen4, Gen5)           </t>
  </si>
  <si>
    <t xml:space="preserve">Magazine Follower Black - 9mm G19X,G17,G17L,G19 G26,G34 cap-style - marked 9mm 7 - fits ONLY mags factory-supplied w/ 4, 5, 6, or 7 followers (including Gen4) (Excludes G43,G43X,G48)       </t>
  </si>
  <si>
    <t>Barrel G17Gen5, G47MOS M1/2 X 28 RH 9mm SAE Threaded Barrel w/Metal Thread protector (PKG)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</si>
</sst>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31">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
      <sz val="14"/>
      <name val="GLOCK Sans"/>
      <family val="3"/>
    </font>
    <font>
      <sz val="10"/>
      <name val="GLOCK Sans"/>
      <family val="3"/>
    </font>
    <font>
      <b/>
      <sz val="14"/>
      <name val="GLOCK Sans"/>
      <family val="3"/>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indexed="64"/>
      </right>
      <top style="thin">
        <color theme="7"/>
      </top>
      <bottom style="thin">
        <color theme="7"/>
      </bottom>
      <diagonal/>
    </border>
    <border>
      <left style="thin">
        <color theme="7"/>
      </left>
      <right/>
      <top/>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theme="7"/>
      </bottom>
      <diagonal/>
    </border>
    <border>
      <left style="thin">
        <color theme="7"/>
      </left>
      <right/>
      <top style="double">
        <color indexed="64"/>
      </top>
      <bottom style="thin">
        <color theme="7"/>
      </bottom>
      <diagonal/>
    </border>
    <border>
      <left style="thin">
        <color theme="8" tint="-0.499984740745262"/>
      </left>
      <right style="thin">
        <color theme="8" tint="-0.499984740745262"/>
      </right>
      <top style="double">
        <color indexed="64"/>
      </top>
      <bottom style="thin">
        <color theme="8" tint="-0.499984740745262"/>
      </bottom>
      <diagonal/>
    </border>
    <border>
      <left style="thin">
        <color theme="8" tint="-0.499984740745262"/>
      </left>
      <right style="thin">
        <color indexed="64"/>
      </right>
      <top style="double">
        <color indexed="64"/>
      </top>
      <bottom style="thin">
        <color theme="8" tint="-0.499984740745262"/>
      </bottom>
      <diagonal/>
    </border>
    <border>
      <left style="thin">
        <color theme="8" tint="-0.499984740745262"/>
      </left>
      <right style="thin">
        <color indexed="64"/>
      </right>
      <top/>
      <bottom style="thin">
        <color theme="8" tint="-0.499984740745262"/>
      </bottom>
      <diagonal/>
    </border>
    <border>
      <left style="thin">
        <color indexed="64"/>
      </left>
      <right style="thin">
        <color theme="7"/>
      </right>
      <top style="thin">
        <color theme="7"/>
      </top>
      <bottom style="thin">
        <color theme="7"/>
      </bottom>
      <diagonal/>
    </border>
    <border>
      <left style="thin">
        <color indexed="64"/>
      </left>
      <right style="thin">
        <color theme="7"/>
      </right>
      <top style="thin">
        <color theme="7"/>
      </top>
      <bottom/>
      <diagonal/>
    </border>
    <border>
      <left style="thin">
        <color theme="7"/>
      </left>
      <right style="thin">
        <color indexed="64"/>
      </right>
      <top/>
      <bottom/>
      <diagonal/>
    </border>
    <border>
      <left style="thin">
        <color indexed="64"/>
      </left>
      <right style="thin">
        <color theme="7"/>
      </right>
      <top/>
      <bottom style="thin">
        <color theme="7"/>
      </bottom>
      <diagonal/>
    </border>
    <border>
      <left style="thin">
        <color indexed="64"/>
      </left>
      <right style="thin">
        <color indexed="64"/>
      </right>
      <top style="thin">
        <color theme="8" tint="-0.499984740745262"/>
      </top>
      <bottom/>
      <diagonal/>
    </border>
    <border>
      <left style="thin">
        <color indexed="64"/>
      </left>
      <right style="thin">
        <color indexed="64"/>
      </right>
      <top/>
      <bottom style="thin">
        <color theme="8" tint="-0.499984740745262"/>
      </bottom>
      <diagonal/>
    </border>
    <border>
      <left style="thin">
        <color theme="8" tint="-0.499984740745262"/>
      </left>
      <right style="thin">
        <color indexed="64"/>
      </right>
      <top/>
      <bottom/>
      <diagonal/>
    </border>
    <border>
      <left style="thin">
        <color indexed="64"/>
      </left>
      <right/>
      <top style="thin">
        <color indexed="64"/>
      </top>
      <bottom style="thin">
        <color theme="7"/>
      </bottom>
      <diagonal/>
    </border>
    <border>
      <left/>
      <right style="thin">
        <color indexed="64"/>
      </right>
      <top/>
      <bottom style="thin">
        <color theme="7"/>
      </bottom>
      <diagonal/>
    </border>
    <border>
      <left style="thin">
        <color indexed="64"/>
      </left>
      <right style="thin">
        <color theme="7"/>
      </right>
      <top/>
      <bottom/>
      <diagonal/>
    </border>
    <border>
      <left style="thin">
        <color indexed="64"/>
      </left>
      <right style="thin">
        <color theme="8" tint="-0.499984740745262"/>
      </right>
      <top style="thin">
        <color theme="8" tint="-0.499984740745262"/>
      </top>
      <bottom style="thin">
        <color theme="8" tint="-0.499984740745262"/>
      </bottom>
      <diagonal/>
    </border>
    <border>
      <left/>
      <right style="thin">
        <color indexed="64"/>
      </right>
      <top style="thin">
        <color theme="7"/>
      </top>
      <bottom style="thin">
        <color theme="7"/>
      </bottom>
      <diagonal/>
    </border>
    <border>
      <left style="thin">
        <color theme="8" tint="-0.499984740745262"/>
      </left>
      <right style="thin">
        <color indexed="64"/>
      </right>
      <top style="thin">
        <color theme="8" tint="-0.499984740745262"/>
      </top>
      <bottom style="thin">
        <color theme="8" tint="-0.499984740745262"/>
      </bottom>
      <diagonal/>
    </border>
    <border>
      <left style="thin">
        <color theme="8" tint="-0.499984740745262"/>
      </left>
      <right style="thin">
        <color indexed="64"/>
      </right>
      <top style="thin">
        <color theme="8" tint="-0.499984740745262"/>
      </top>
      <bottom/>
      <diagonal/>
    </border>
  </borders>
  <cellStyleXfs count="3">
    <xf numFmtId="0" fontId="0" fillId="0" borderId="0"/>
    <xf numFmtId="0" fontId="12" fillId="0" borderId="0"/>
    <xf numFmtId="0" fontId="11" fillId="0" borderId="0"/>
  </cellStyleXfs>
  <cellXfs count="526">
    <xf numFmtId="0" fontId="0" fillId="0" borderId="0" xfId="0"/>
    <xf numFmtId="0" fontId="13" fillId="2" borderId="0" xfId="0" applyFont="1" applyFill="1" applyAlignment="1">
      <alignment horizontal="left" vertical="center" wrapText="1"/>
    </xf>
    <xf numFmtId="0" fontId="14" fillId="2" borderId="0" xfId="0" applyFont="1" applyFill="1" applyAlignment="1">
      <alignment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6" fillId="2" borderId="17" xfId="0" applyFont="1" applyFill="1" applyBorder="1" applyAlignment="1">
      <alignment horizontal="center" vertical="center" wrapText="1"/>
    </xf>
    <xf numFmtId="0" fontId="14" fillId="2" borderId="0" xfId="0" applyFont="1" applyFill="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0" xfId="0" applyFont="1" applyFill="1" applyAlignment="1">
      <alignment wrapText="1"/>
    </xf>
    <xf numFmtId="8" fontId="16" fillId="2" borderId="20" xfId="1" applyNumberFormat="1" applyFont="1" applyFill="1" applyBorder="1" applyAlignment="1">
      <alignment horizontal="center" vertical="center" wrapText="1"/>
    </xf>
    <xf numFmtId="0" fontId="17" fillId="2" borderId="0" xfId="0" applyFont="1" applyFill="1" applyAlignment="1">
      <alignment vertical="center" wrapText="1"/>
    </xf>
    <xf numFmtId="164" fontId="16" fillId="2" borderId="20" xfId="1" applyNumberFormat="1" applyFont="1" applyFill="1" applyBorder="1" applyAlignment="1">
      <alignment horizontal="center" vertical="center" wrapText="1"/>
    </xf>
    <xf numFmtId="8" fontId="16" fillId="2" borderId="23" xfId="1" applyNumberFormat="1" applyFont="1" applyFill="1" applyBorder="1" applyAlignment="1">
      <alignment horizontal="center" vertical="center" wrapText="1"/>
    </xf>
    <xf numFmtId="164" fontId="16" fillId="2" borderId="23" xfId="1" applyNumberFormat="1" applyFont="1" applyFill="1" applyBorder="1" applyAlignment="1">
      <alignment horizontal="center" vertical="center" wrapText="1"/>
    </xf>
    <xf numFmtId="8" fontId="16" fillId="2" borderId="23" xfId="0" applyNumberFormat="1" applyFont="1" applyFill="1" applyBorder="1" applyAlignment="1">
      <alignment horizontal="center" vertical="center" wrapText="1"/>
    </xf>
    <xf numFmtId="164" fontId="16"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164" fontId="16"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6" fillId="2" borderId="1" xfId="0" applyNumberFormat="1" applyFont="1" applyFill="1" applyBorder="1" applyAlignment="1">
      <alignment horizontal="center" vertical="center" wrapText="1"/>
    </xf>
    <xf numFmtId="8" fontId="15" fillId="2" borderId="1"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17" fillId="0" borderId="0" xfId="0" applyFont="1" applyAlignment="1">
      <alignment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18" fillId="3" borderId="2" xfId="0" applyFont="1" applyFill="1" applyBorder="1" applyAlignment="1">
      <alignment horizontal="center" vertical="center" wrapText="1"/>
    </xf>
    <xf numFmtId="8" fontId="16" fillId="2" borderId="21"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8" fontId="16" fillId="2" borderId="16" xfId="0" applyNumberFormat="1" applyFont="1" applyFill="1" applyBorder="1" applyAlignment="1">
      <alignment horizontal="center" vertical="center" wrapText="1"/>
    </xf>
    <xf numFmtId="8" fontId="16" fillId="2" borderId="1" xfId="0" applyNumberFormat="1" applyFont="1" applyFill="1" applyBorder="1" applyAlignment="1">
      <alignment horizontal="center" vertical="center" wrapText="1"/>
    </xf>
    <xf numFmtId="8" fontId="1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8" fontId="16" fillId="2" borderId="27" xfId="0" applyNumberFormat="1" applyFont="1" applyFill="1" applyBorder="1" applyAlignment="1">
      <alignment horizontal="center" vertical="center" wrapText="1"/>
    </xf>
    <xf numFmtId="0" fontId="4" fillId="2" borderId="0" xfId="0" applyFont="1" applyFill="1" applyAlignment="1">
      <alignment vertical="center" wrapText="1"/>
    </xf>
    <xf numFmtId="0" fontId="16" fillId="2" borderId="3" xfId="0" applyFont="1" applyFill="1" applyBorder="1" applyAlignment="1">
      <alignment horizontal="left" vertical="center" wrapText="1"/>
    </xf>
    <xf numFmtId="8" fontId="16" fillId="2" borderId="3"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164" fontId="16"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164" fontId="16" fillId="2" borderId="29" xfId="0" applyNumberFormat="1" applyFont="1" applyFill="1" applyBorder="1" applyAlignment="1">
      <alignment horizontal="center" vertical="center" wrapText="1"/>
    </xf>
    <xf numFmtId="164" fontId="16" fillId="2" borderId="30" xfId="0" applyNumberFormat="1" applyFont="1" applyFill="1" applyBorder="1" applyAlignment="1">
      <alignment horizontal="center" vertical="center" wrapText="1"/>
    </xf>
    <xf numFmtId="164" fontId="16" fillId="2" borderId="2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164" fontId="16" fillId="2" borderId="26" xfId="0" applyNumberFormat="1" applyFont="1" applyFill="1" applyBorder="1" applyAlignment="1">
      <alignment horizontal="center" vertical="center" wrapText="1"/>
    </xf>
    <xf numFmtId="8" fontId="16" fillId="2" borderId="17" xfId="0" applyNumberFormat="1" applyFont="1" applyFill="1" applyBorder="1" applyAlignment="1">
      <alignment horizontal="center" vertical="center" wrapText="1"/>
    </xf>
    <xf numFmtId="8" fontId="16" fillId="3" borderId="5" xfId="0" applyNumberFormat="1" applyFont="1" applyFill="1" applyBorder="1" applyAlignment="1">
      <alignment horizontal="center" vertical="center" wrapText="1"/>
    </xf>
    <xf numFmtId="8" fontId="16" fillId="2" borderId="5" xfId="0" applyNumberFormat="1" applyFont="1" applyFill="1" applyBorder="1" applyAlignment="1">
      <alignment horizontal="center" vertical="center" wrapText="1"/>
    </xf>
    <xf numFmtId="164" fontId="16" fillId="2" borderId="23"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164" fontId="16" fillId="3" borderId="23" xfId="0" applyNumberFormat="1" applyFont="1" applyFill="1" applyBorder="1" applyAlignment="1">
      <alignment horizontal="center" vertical="center" wrapText="1"/>
    </xf>
    <xf numFmtId="8" fontId="16" fillId="2" borderId="29"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8" fontId="16" fillId="2" borderId="6" xfId="0" applyNumberFormat="1" applyFont="1" applyFill="1" applyBorder="1" applyAlignment="1">
      <alignment horizontal="center" vertical="center" wrapText="1"/>
    </xf>
    <xf numFmtId="8" fontId="15" fillId="2" borderId="20" xfId="0" applyNumberFormat="1" applyFont="1" applyFill="1" applyBorder="1" applyAlignment="1">
      <alignment horizontal="center" vertical="center" wrapText="1"/>
    </xf>
    <xf numFmtId="0" fontId="21"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22" fillId="2" borderId="0" xfId="0" applyFont="1" applyFill="1" applyAlignment="1">
      <alignment vertical="center" wrapText="1"/>
    </xf>
    <xf numFmtId="0" fontId="22" fillId="2" borderId="0" xfId="0" applyFont="1" applyFill="1" applyAlignment="1">
      <alignment horizontal="right" vertical="center" wrapText="1"/>
    </xf>
    <xf numFmtId="164" fontId="16" fillId="2" borderId="34" xfId="0" applyNumberFormat="1" applyFont="1" applyFill="1" applyBorder="1" applyAlignment="1">
      <alignment horizontal="center" vertical="center" wrapText="1"/>
    </xf>
    <xf numFmtId="8" fontId="23" fillId="2" borderId="20" xfId="0" applyNumberFormat="1" applyFont="1" applyFill="1" applyBorder="1" applyAlignment="1">
      <alignment horizontal="center" wrapText="1"/>
    </xf>
    <xf numFmtId="8" fontId="23" fillId="2" borderId="34" xfId="0" applyNumberFormat="1" applyFont="1" applyFill="1" applyBorder="1" applyAlignment="1">
      <alignment horizontal="center" wrapText="1"/>
    </xf>
    <xf numFmtId="0" fontId="17" fillId="0" borderId="7" xfId="0" applyFont="1" applyBorder="1" applyAlignment="1">
      <alignment wrapText="1"/>
    </xf>
    <xf numFmtId="0" fontId="17" fillId="0" borderId="8" xfId="0" applyFont="1" applyBorder="1" applyAlignment="1">
      <alignment horizontal="center" wrapText="1"/>
    </xf>
    <xf numFmtId="0" fontId="24" fillId="2" borderId="0" xfId="0" applyFont="1" applyFill="1" applyAlignment="1">
      <alignment wrapText="1"/>
    </xf>
    <xf numFmtId="0" fontId="14" fillId="2" borderId="0" xfId="0" applyFont="1" applyFill="1" applyAlignment="1">
      <alignment horizontal="left" wrapText="1"/>
    </xf>
    <xf numFmtId="0" fontId="16" fillId="2" borderId="0" xfId="0" applyFont="1" applyFill="1" applyAlignment="1">
      <alignment horizontal="right" wrapText="1"/>
    </xf>
    <xf numFmtId="8" fontId="15" fillId="2" borderId="7" xfId="0" applyNumberFormat="1" applyFont="1" applyFill="1" applyBorder="1" applyAlignment="1" applyProtection="1">
      <alignment horizontal="center" wrapText="1"/>
      <protection locked="0"/>
    </xf>
    <xf numFmtId="0" fontId="22" fillId="2" borderId="0" xfId="0" applyFont="1" applyFill="1" applyAlignment="1">
      <alignment horizontal="right" wrapText="1"/>
    </xf>
    <xf numFmtId="0" fontId="9" fillId="2" borderId="0" xfId="0" applyFont="1" applyFill="1" applyAlignment="1">
      <alignment wrapText="1"/>
    </xf>
    <xf numFmtId="0" fontId="17" fillId="2" borderId="0" xfId="0" applyFont="1" applyFill="1" applyAlignment="1">
      <alignment horizontal="left" wrapText="1"/>
    </xf>
    <xf numFmtId="0" fontId="25"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center" wrapText="1"/>
    </xf>
    <xf numFmtId="0" fontId="17" fillId="2" borderId="2" xfId="0" applyFont="1" applyFill="1" applyBorder="1" applyAlignment="1">
      <alignment horizontal="right"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29" xfId="0" applyFont="1" applyFill="1" applyBorder="1" applyAlignment="1" applyProtection="1">
      <alignment horizontal="left" vertical="center" wrapText="1"/>
      <protection locked="0"/>
    </xf>
    <xf numFmtId="0" fontId="4" fillId="2" borderId="29" xfId="0" applyFont="1" applyFill="1" applyBorder="1" applyAlignment="1">
      <alignment horizontal="right" vertical="center" wrapText="1"/>
    </xf>
    <xf numFmtId="49" fontId="15" fillId="2" borderId="29" xfId="0" applyNumberFormat="1" applyFont="1" applyFill="1" applyBorder="1" applyAlignment="1" applyProtection="1">
      <alignment horizontal="center" vertical="center" wrapText="1"/>
      <protection locked="0"/>
    </xf>
    <xf numFmtId="0" fontId="17" fillId="0" borderId="2" xfId="0" applyFont="1" applyBorder="1" applyAlignment="1">
      <alignment wrapText="1"/>
    </xf>
    <xf numFmtId="0" fontId="17" fillId="2" borderId="0" xfId="0" applyFont="1" applyFill="1" applyAlignment="1">
      <alignment horizontal="right" wrapText="1"/>
    </xf>
    <xf numFmtId="0" fontId="2" fillId="2" borderId="0" xfId="0" applyFont="1" applyFill="1" applyAlignment="1">
      <alignment horizontal="center" vertical="center" wrapText="1"/>
    </xf>
    <xf numFmtId="0" fontId="26" fillId="3" borderId="7"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17" fillId="3" borderId="1" xfId="0" applyFont="1" applyFill="1" applyBorder="1" applyAlignment="1">
      <alignment vertical="center" wrapText="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8" fontId="16" fillId="3" borderId="21" xfId="0" applyNumberFormat="1" applyFont="1" applyFill="1" applyBorder="1" applyAlignment="1">
      <alignment horizontal="center" vertical="center" wrapText="1"/>
    </xf>
    <xf numFmtId="8" fontId="16" fillId="3" borderId="20" xfId="0" applyNumberFormat="1" applyFont="1" applyFill="1" applyBorder="1" applyAlignment="1">
      <alignment horizontal="center" vertical="center" wrapText="1"/>
    </xf>
    <xf numFmtId="0" fontId="17" fillId="0" borderId="0" xfId="0" applyFont="1" applyAlignment="1">
      <alignment vertical="center" wrapText="1"/>
    </xf>
    <xf numFmtId="1" fontId="0" fillId="0" borderId="0" xfId="0" applyNumberFormat="1" applyAlignment="1">
      <alignment horizontal="center" vertical="center" wrapText="1"/>
    </xf>
    <xf numFmtId="1" fontId="16" fillId="2" borderId="19" xfId="0" applyNumberFormat="1" applyFont="1" applyFill="1" applyBorder="1" applyAlignment="1">
      <alignment horizontal="center" vertical="center" wrapText="1"/>
    </xf>
    <xf numFmtId="1" fontId="15" fillId="2" borderId="22" xfId="1" applyNumberFormat="1" applyFont="1" applyFill="1" applyBorder="1" applyAlignment="1" applyProtection="1">
      <alignment horizontal="center" vertical="center" wrapText="1"/>
      <protection locked="0"/>
    </xf>
    <xf numFmtId="1" fontId="26" fillId="3" borderId="6" xfId="0" applyNumberFormat="1" applyFont="1" applyFill="1" applyBorder="1" applyAlignment="1">
      <alignment horizontal="center" vertical="center" wrapText="1"/>
    </xf>
    <xf numFmtId="1" fontId="15" fillId="2" borderId="21"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1" fontId="15" fillId="2" borderId="22" xfId="0" applyNumberFormat="1" applyFont="1" applyFill="1" applyBorder="1" applyAlignment="1" applyProtection="1">
      <alignment horizontal="center" vertical="center" wrapText="1"/>
      <protection locked="0"/>
    </xf>
    <xf numFmtId="1" fontId="15" fillId="2" borderId="32" xfId="0" applyNumberFormat="1" applyFont="1" applyFill="1" applyBorder="1" applyAlignment="1" applyProtection="1">
      <alignment horizontal="center" vertical="center" wrapText="1"/>
      <protection locked="0"/>
    </xf>
    <xf numFmtId="1" fontId="15" fillId="2" borderId="33"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36" xfId="0" applyNumberFormat="1" applyFont="1" applyFill="1" applyBorder="1" applyAlignment="1" applyProtection="1">
      <alignment horizontal="center" vertical="center" wrapText="1"/>
      <protection locked="0"/>
    </xf>
    <xf numFmtId="1" fontId="15" fillId="2" borderId="37" xfId="0" applyNumberFormat="1" applyFont="1" applyFill="1" applyBorder="1" applyAlignment="1" applyProtection="1">
      <alignment horizontal="center" vertical="center" wrapText="1"/>
      <protection locked="0"/>
    </xf>
    <xf numFmtId="1" fontId="15" fillId="2" borderId="17" xfId="0" applyNumberFormat="1" applyFont="1" applyFill="1" applyBorder="1" applyAlignment="1" applyProtection="1">
      <alignment horizontal="center" vertical="center" wrapText="1"/>
      <protection locked="0"/>
    </xf>
    <xf numFmtId="1" fontId="15" fillId="2" borderId="38"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5" fillId="2" borderId="16" xfId="0" applyNumberFormat="1" applyFont="1" applyFill="1" applyBorder="1" applyAlignment="1" applyProtection="1">
      <alignment horizontal="center" vertical="center" wrapText="1"/>
      <protection locked="0"/>
    </xf>
    <xf numFmtId="1" fontId="15"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5" fillId="2" borderId="30" xfId="0" applyNumberFormat="1" applyFont="1" applyFill="1" applyBorder="1" applyAlignment="1" applyProtection="1">
      <alignment horizontal="center" vertical="center" wrapText="1"/>
      <protection locked="0"/>
    </xf>
    <xf numFmtId="1" fontId="19" fillId="3" borderId="29" xfId="0" applyNumberFormat="1" applyFont="1" applyFill="1" applyBorder="1" applyAlignment="1">
      <alignment horizontal="center" vertical="center" wrapText="1"/>
    </xf>
    <xf numFmtId="1" fontId="17" fillId="3" borderId="29" xfId="0" applyNumberFormat="1" applyFont="1" applyFill="1" applyBorder="1" applyAlignment="1">
      <alignment horizontal="center" vertical="center" wrapText="1"/>
    </xf>
    <xf numFmtId="1" fontId="15"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5" fillId="2" borderId="3"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6" fillId="2" borderId="32" xfId="0" applyNumberFormat="1" applyFont="1" applyFill="1" applyBorder="1" applyAlignment="1" applyProtection="1">
      <alignment horizontal="center" vertical="center" wrapText="1"/>
      <protection locked="0"/>
    </xf>
    <xf numFmtId="1" fontId="16" fillId="3" borderId="32" xfId="0" applyNumberFormat="1" applyFont="1" applyFill="1" applyBorder="1" applyAlignment="1" applyProtection="1">
      <alignment horizontal="center" vertical="center" wrapText="1"/>
      <protection locked="0"/>
    </xf>
    <xf numFmtId="1" fontId="15" fillId="3" borderId="32" xfId="0" applyNumberFormat="1" applyFont="1" applyFill="1" applyBorder="1" applyAlignment="1" applyProtection="1">
      <alignment horizontal="center" vertical="center" wrapText="1"/>
      <protection locked="0"/>
    </xf>
    <xf numFmtId="1" fontId="15" fillId="2" borderId="29" xfId="0" applyNumberFormat="1" applyFont="1" applyFill="1" applyBorder="1" applyAlignment="1">
      <alignment horizontal="center" wrapText="1"/>
    </xf>
    <xf numFmtId="1" fontId="16" fillId="2" borderId="23" xfId="0" applyNumberFormat="1" applyFont="1" applyFill="1" applyBorder="1" applyAlignment="1">
      <alignment horizontal="center" vertical="center" wrapText="1"/>
    </xf>
    <xf numFmtId="1" fontId="23" fillId="2" borderId="23" xfId="0" applyNumberFormat="1" applyFont="1" applyFill="1" applyBorder="1" applyAlignment="1">
      <alignment horizontal="center" wrapText="1"/>
    </xf>
    <xf numFmtId="1" fontId="17" fillId="0" borderId="6" xfId="0" applyNumberFormat="1" applyFont="1" applyBorder="1" applyAlignment="1">
      <alignment wrapText="1"/>
    </xf>
    <xf numFmtId="1" fontId="15"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7" fillId="0" borderId="10" xfId="0" applyNumberFormat="1" applyFont="1" applyBorder="1" applyAlignment="1">
      <alignment vertical="center" wrapText="1"/>
    </xf>
    <xf numFmtId="1" fontId="17" fillId="2" borderId="0" xfId="0" applyNumberFormat="1" applyFont="1" applyFill="1" applyAlignment="1">
      <alignment horizontal="right" wrapText="1"/>
    </xf>
    <xf numFmtId="164" fontId="15" fillId="2" borderId="21" xfId="0" applyNumberFormat="1" applyFont="1" applyFill="1" applyBorder="1" applyAlignment="1">
      <alignment horizontal="center" vertical="center" wrapText="1"/>
    </xf>
    <xf numFmtId="164" fontId="15" fillId="2" borderId="20" xfId="0" applyNumberFormat="1" applyFont="1" applyFill="1" applyBorder="1" applyAlignment="1">
      <alignment horizontal="center" vertical="center" wrapText="1"/>
    </xf>
    <xf numFmtId="164" fontId="15" fillId="2" borderId="16"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6" fillId="2" borderId="17" xfId="0" applyFont="1" applyFill="1" applyBorder="1" applyAlignment="1" applyProtection="1">
      <alignment vertical="center" wrapText="1"/>
      <protection locked="0"/>
    </xf>
    <xf numFmtId="49" fontId="17" fillId="2" borderId="0" xfId="0" applyNumberFormat="1" applyFont="1" applyFill="1" applyAlignment="1">
      <alignment horizontal="right" wrapText="1"/>
    </xf>
    <xf numFmtId="14" fontId="17" fillId="0" borderId="0" xfId="0" applyNumberFormat="1" applyFont="1" applyAlignment="1">
      <alignment wrapText="1"/>
    </xf>
    <xf numFmtId="10" fontId="15" fillId="2" borderId="8" xfId="0" applyNumberFormat="1" applyFont="1" applyFill="1" applyBorder="1" applyAlignment="1" applyProtection="1">
      <alignment horizontal="center" wrapText="1"/>
      <protection locked="0"/>
    </xf>
    <xf numFmtId="0" fontId="0" fillId="0" borderId="23" xfId="0" applyBorder="1" applyAlignment="1" applyProtection="1">
      <alignment vertical="center" wrapText="1"/>
      <protection locked="0"/>
    </xf>
    <xf numFmtId="0" fontId="16" fillId="2" borderId="63" xfId="0" applyFont="1" applyFill="1" applyBorder="1" applyAlignment="1">
      <alignment horizontal="center" vertical="center" wrapText="1"/>
    </xf>
    <xf numFmtId="0" fontId="3" fillId="2" borderId="76" xfId="0" applyFont="1" applyFill="1" applyBorder="1" applyAlignment="1">
      <alignment vertical="center" wrapText="1"/>
    </xf>
    <xf numFmtId="0" fontId="3" fillId="2" borderId="2" xfId="0" applyFont="1" applyFill="1" applyBorder="1" applyAlignment="1">
      <alignment vertical="center" wrapText="1"/>
    </xf>
    <xf numFmtId="0" fontId="17" fillId="0" borderId="3" xfId="0" applyFont="1" applyBorder="1" applyAlignment="1">
      <alignment vertical="center" wrapText="1"/>
    </xf>
    <xf numFmtId="0" fontId="3" fillId="2" borderId="29" xfId="0" applyFont="1" applyFill="1" applyBorder="1" applyAlignment="1">
      <alignment horizontal="left" vertical="center" wrapText="1"/>
    </xf>
    <xf numFmtId="0" fontId="0" fillId="0" borderId="39" xfId="0" applyBorder="1" applyAlignment="1">
      <alignment vertical="center" wrapText="1"/>
    </xf>
    <xf numFmtId="0" fontId="16" fillId="2" borderId="29" xfId="0" applyFont="1" applyFill="1" applyBorder="1" applyAlignment="1">
      <alignment vertical="center" wrapText="1"/>
    </xf>
    <xf numFmtId="0" fontId="7" fillId="0" borderId="6" xfId="0" applyFont="1" applyBorder="1" applyAlignment="1">
      <alignment wrapText="1"/>
    </xf>
    <xf numFmtId="0" fontId="0" fillId="0" borderId="17" xfId="0" applyBorder="1" applyAlignment="1">
      <alignment vertical="center" wrapText="1"/>
    </xf>
    <xf numFmtId="0" fontId="3" fillId="2" borderId="24" xfId="0" applyFont="1" applyFill="1" applyBorder="1" applyAlignment="1">
      <alignment vertical="center" wrapText="1"/>
    </xf>
    <xf numFmtId="0" fontId="3" fillId="2" borderId="32" xfId="0" applyFont="1" applyFill="1" applyBorder="1" applyAlignment="1">
      <alignment vertical="center" wrapText="1"/>
    </xf>
    <xf numFmtId="8" fontId="16" fillId="2" borderId="76" xfId="0" applyNumberFormat="1" applyFont="1" applyFill="1" applyBorder="1" applyAlignment="1">
      <alignment horizontal="center" vertical="center" wrapText="1"/>
    </xf>
    <xf numFmtId="8" fontId="16" fillId="2" borderId="7" xfId="0" applyNumberFormat="1" applyFont="1" applyFill="1" applyBorder="1" applyAlignment="1">
      <alignment horizontal="center" vertical="center" wrapText="1"/>
    </xf>
    <xf numFmtId="164" fontId="16" fillId="2" borderId="39"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6" fillId="2" borderId="24" xfId="0" applyFont="1" applyFill="1" applyBorder="1" applyAlignment="1">
      <alignment vertical="center" wrapText="1"/>
    </xf>
    <xf numFmtId="164" fontId="16" fillId="0" borderId="34" xfId="0" applyNumberFormat="1" applyFont="1" applyBorder="1" applyAlignment="1">
      <alignment horizontal="center" vertical="center" wrapText="1"/>
    </xf>
    <xf numFmtId="164" fontId="3" fillId="2" borderId="29" xfId="0" applyNumberFormat="1" applyFont="1" applyFill="1" applyBorder="1" applyAlignment="1">
      <alignment horizontal="center" vertical="center" wrapText="1"/>
    </xf>
    <xf numFmtId="8" fontId="3" fillId="2" borderId="7" xfId="0" applyNumberFormat="1" applyFont="1" applyFill="1" applyBorder="1" applyAlignment="1">
      <alignment horizontal="center" vertical="center" wrapText="1"/>
    </xf>
    <xf numFmtId="1" fontId="17" fillId="0" borderId="23" xfId="0" applyNumberFormat="1" applyFont="1" applyBorder="1" applyAlignment="1">
      <alignment horizontal="center" vertical="center" wrapText="1"/>
    </xf>
    <xf numFmtId="1" fontId="16" fillId="2" borderId="23" xfId="1" applyNumberFormat="1" applyFont="1" applyFill="1" applyBorder="1" applyAlignment="1">
      <alignment horizontal="center" vertical="center" wrapText="1"/>
    </xf>
    <xf numFmtId="1" fontId="17" fillId="0" borderId="24" xfId="0" applyNumberFormat="1" applyFont="1" applyBorder="1" applyAlignment="1">
      <alignment horizontal="center" vertical="center" wrapText="1"/>
    </xf>
    <xf numFmtId="1" fontId="16" fillId="2" borderId="24" xfId="1"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16" fillId="2" borderId="24" xfId="0" applyNumberFormat="1"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top" wrapText="1"/>
    </xf>
    <xf numFmtId="1" fontId="3" fillId="2" borderId="29"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41" xfId="0" applyBorder="1" applyAlignment="1">
      <alignment vertical="center" wrapText="1"/>
    </xf>
    <xf numFmtId="0" fontId="28" fillId="2" borderId="0" xfId="0" applyFont="1" applyFill="1" applyAlignment="1">
      <alignment wrapText="1"/>
    </xf>
    <xf numFmtId="0" fontId="28" fillId="2" borderId="0" xfId="0" applyFont="1" applyFill="1" applyAlignment="1">
      <alignment horizontal="center" wrapText="1"/>
    </xf>
    <xf numFmtId="0" fontId="30" fillId="2" borderId="0" xfId="0" applyFont="1" applyFill="1" applyAlignment="1">
      <alignment horizontal="center" wrapText="1"/>
    </xf>
    <xf numFmtId="1" fontId="16" fillId="2" borderId="77" xfId="0" applyNumberFormat="1" applyFont="1" applyFill="1" applyBorder="1" applyAlignment="1">
      <alignment vertical="center" wrapText="1"/>
    </xf>
    <xf numFmtId="1" fontId="3" fillId="2" borderId="7" xfId="0" applyNumberFormat="1" applyFont="1" applyFill="1" applyBorder="1" applyAlignment="1">
      <alignment vertical="center" wrapText="1"/>
    </xf>
    <xf numFmtId="1" fontId="3" fillId="2" borderId="29" xfId="0" applyNumberFormat="1" applyFont="1" applyFill="1" applyBorder="1" applyAlignment="1">
      <alignment vertical="center" wrapText="1"/>
    </xf>
    <xf numFmtId="1" fontId="3" fillId="2" borderId="23" xfId="0" applyNumberFormat="1" applyFont="1" applyFill="1" applyBorder="1" applyAlignment="1">
      <alignment vertical="center" wrapText="1"/>
    </xf>
    <xf numFmtId="1" fontId="17" fillId="0" borderId="23" xfId="0" applyNumberFormat="1" applyFont="1" applyBorder="1" applyAlignment="1">
      <alignment vertical="center" wrapText="1"/>
    </xf>
    <xf numFmtId="1" fontId="3" fillId="2" borderId="34" xfId="0" applyNumberFormat="1" applyFont="1" applyFill="1" applyBorder="1" applyAlignment="1">
      <alignment vertical="center" wrapText="1"/>
    </xf>
    <xf numFmtId="1" fontId="16" fillId="2" borderId="39" xfId="0" applyNumberFormat="1" applyFont="1" applyFill="1" applyBorder="1" applyAlignment="1">
      <alignment vertical="center" wrapText="1"/>
    </xf>
    <xf numFmtId="1" fontId="3" fillId="2" borderId="31" xfId="0" applyNumberFormat="1" applyFont="1" applyFill="1" applyBorder="1" applyAlignment="1">
      <alignment vertical="center" wrapText="1"/>
    </xf>
    <xf numFmtId="1" fontId="3" fillId="2" borderId="17"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17" fillId="0" borderId="7" xfId="0" applyNumberFormat="1" applyFont="1" applyBorder="1" applyAlignment="1">
      <alignment vertical="center" wrapText="1"/>
    </xf>
    <xf numFmtId="1" fontId="3" fillId="2" borderId="24" xfId="0" applyNumberFormat="1" applyFont="1" applyFill="1" applyBorder="1" applyAlignment="1">
      <alignment vertical="center" wrapText="1"/>
    </xf>
    <xf numFmtId="1" fontId="16" fillId="2" borderId="24" xfId="0" applyNumberFormat="1" applyFont="1" applyFill="1" applyBorder="1" applyAlignment="1">
      <alignment vertical="center" wrapText="1"/>
    </xf>
    <xf numFmtId="1" fontId="3" fillId="2" borderId="24" xfId="0" applyNumberFormat="1" applyFont="1" applyFill="1" applyBorder="1" applyAlignment="1">
      <alignment horizontal="left" vertical="center" wrapText="1"/>
    </xf>
    <xf numFmtId="1" fontId="3" fillId="2" borderId="23" xfId="0" applyNumberFormat="1" applyFont="1" applyFill="1" applyBorder="1" applyAlignment="1">
      <alignment horizontal="left" vertical="center" wrapText="1"/>
    </xf>
    <xf numFmtId="1" fontId="17" fillId="0" borderId="34" xfId="0" applyNumberFormat="1" applyFont="1" applyBorder="1" applyAlignment="1">
      <alignment horizontal="left" vertical="center" wrapText="1"/>
    </xf>
    <xf numFmtId="1" fontId="3" fillId="2" borderId="34" xfId="0" applyNumberFormat="1" applyFont="1" applyFill="1" applyBorder="1" applyAlignment="1">
      <alignment horizontal="left" vertical="center" wrapText="1"/>
    </xf>
    <xf numFmtId="1" fontId="3" fillId="2" borderId="71" xfId="0" applyNumberFormat="1" applyFont="1" applyFill="1" applyBorder="1" applyAlignment="1">
      <alignment horizontal="left" vertical="center" wrapText="1"/>
    </xf>
    <xf numFmtId="1" fontId="16" fillId="2" borderId="7" xfId="0" applyNumberFormat="1" applyFont="1" applyFill="1" applyBorder="1" applyAlignment="1">
      <alignment vertical="center" wrapText="1"/>
    </xf>
    <xf numFmtId="1" fontId="3" fillId="2" borderId="7" xfId="0" applyNumberFormat="1"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16" fillId="0" borderId="24" xfId="1" applyNumberFormat="1" applyFont="1" applyBorder="1" applyAlignment="1">
      <alignment horizontal="center" wrapText="1"/>
    </xf>
    <xf numFmtId="8" fontId="16" fillId="2" borderId="34" xfId="0" applyNumberFormat="1" applyFont="1" applyFill="1" applyBorder="1" applyAlignment="1">
      <alignment horizontal="center" vertical="center" wrapText="1"/>
    </xf>
    <xf numFmtId="1" fontId="16" fillId="2" borderId="32" xfId="0" applyNumberFormat="1" applyFont="1" applyFill="1" applyBorder="1" applyAlignment="1">
      <alignment horizontal="center" vertical="center" wrapText="1"/>
    </xf>
    <xf numFmtId="1" fontId="16" fillId="2" borderId="29" xfId="0" applyNumberFormat="1" applyFont="1" applyFill="1" applyBorder="1" applyAlignment="1">
      <alignment horizontal="left" vertical="center" wrapText="1"/>
    </xf>
    <xf numFmtId="1" fontId="16" fillId="2" borderId="23" xfId="0" applyNumberFormat="1" applyFont="1" applyFill="1" applyBorder="1" applyAlignment="1">
      <alignment horizontal="left" vertical="center" wrapText="1"/>
    </xf>
    <xf numFmtId="1"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xf>
    <xf numFmtId="0" fontId="17" fillId="0" borderId="1" xfId="0" applyFont="1" applyBorder="1" applyAlignment="1">
      <alignment vertical="center" wrapText="1"/>
    </xf>
    <xf numFmtId="0" fontId="3" fillId="2" borderId="7" xfId="0" applyFont="1" applyFill="1" applyBorder="1" applyAlignment="1">
      <alignment vertical="center" wrapText="1"/>
    </xf>
    <xf numFmtId="0" fontId="3" fillId="2" borderId="23" xfId="0" applyFont="1" applyFill="1" applyBorder="1" applyAlignment="1">
      <alignment vertical="center" wrapText="1"/>
    </xf>
    <xf numFmtId="0" fontId="3" fillId="2" borderId="23" xfId="0" applyFont="1" applyFill="1" applyBorder="1" applyAlignment="1">
      <alignment horizontal="left" vertical="center" wrapText="1"/>
    </xf>
    <xf numFmtId="0" fontId="17" fillId="0" borderId="23" xfId="0" applyFont="1" applyBorder="1" applyAlignment="1">
      <alignment horizontal="left" vertical="center" wrapText="1"/>
    </xf>
    <xf numFmtId="0" fontId="17" fillId="0" borderId="34"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23" xfId="0" applyFont="1" applyBorder="1" applyAlignment="1">
      <alignment vertical="center" wrapText="1"/>
    </xf>
    <xf numFmtId="0" fontId="3" fillId="2" borderId="29" xfId="0" applyFont="1" applyFill="1" applyBorder="1" applyAlignment="1">
      <alignment vertical="center" wrapText="1"/>
    </xf>
    <xf numFmtId="0" fontId="0" fillId="0" borderId="23" xfId="0" applyBorder="1" applyAlignment="1">
      <alignment vertical="center" wrapText="1"/>
    </xf>
    <xf numFmtId="0" fontId="16" fillId="2" borderId="23" xfId="0" applyFont="1" applyFill="1" applyBorder="1" applyAlignment="1">
      <alignment horizontal="left" vertical="center" wrapText="1"/>
    </xf>
    <xf numFmtId="0" fontId="17" fillId="0" borderId="7" xfId="0" applyFont="1" applyBorder="1" applyAlignment="1">
      <alignmen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4" xfId="0" applyFont="1" applyFill="1" applyBorder="1" applyAlignment="1">
      <alignment vertical="center" wrapText="1"/>
    </xf>
    <xf numFmtId="0" fontId="16" fillId="2" borderId="1" xfId="0" applyFont="1" applyFill="1" applyBorder="1" applyAlignment="1">
      <alignment vertical="center" wrapText="1"/>
    </xf>
    <xf numFmtId="0" fontId="3" fillId="2" borderId="17"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4" xfId="1" applyFont="1" applyFill="1" applyBorder="1" applyAlignment="1">
      <alignment horizontal="left" vertical="center" wrapText="1"/>
    </xf>
    <xf numFmtId="0" fontId="16" fillId="2" borderId="20" xfId="1" applyFont="1" applyFill="1" applyBorder="1" applyAlignment="1">
      <alignment vertical="center" wrapText="1"/>
    </xf>
    <xf numFmtId="0" fontId="3" fillId="2" borderId="23" xfId="1"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7" xfId="0" applyFont="1" applyFill="1" applyBorder="1" applyAlignment="1">
      <alignment vertical="center" wrapText="1"/>
    </xf>
    <xf numFmtId="0" fontId="16" fillId="2" borderId="39" xfId="0" applyFont="1" applyFill="1" applyBorder="1" applyAlignment="1">
      <alignment vertical="center" wrapText="1"/>
    </xf>
    <xf numFmtId="49" fontId="0" fillId="0" borderId="23" xfId="0" applyNumberFormat="1" applyBorder="1" applyAlignment="1">
      <alignment vertical="center" wrapText="1"/>
    </xf>
    <xf numFmtId="0" fontId="16" fillId="2" borderId="66" xfId="0" applyFont="1" applyFill="1" applyBorder="1" applyAlignment="1">
      <alignment vertical="center" wrapText="1"/>
    </xf>
    <xf numFmtId="0" fontId="27" fillId="3" borderId="23" xfId="0" applyFont="1" applyFill="1" applyBorder="1" applyAlignment="1">
      <alignment horizontal="center" vertical="center" wrapText="1"/>
    </xf>
    <xf numFmtId="0" fontId="16" fillId="2" borderId="78" xfId="1" applyFont="1" applyFill="1" applyBorder="1" applyAlignment="1">
      <alignment horizontal="left" vertical="center" wrapText="1"/>
    </xf>
    <xf numFmtId="0" fontId="16" fillId="2" borderId="79" xfId="1" applyFont="1" applyFill="1" applyBorder="1" applyAlignment="1">
      <alignment vertical="center" wrapText="1"/>
    </xf>
    <xf numFmtId="1" fontId="16" fillId="2" borderId="58" xfId="1" applyNumberFormat="1" applyFont="1" applyFill="1" applyBorder="1" applyAlignment="1">
      <alignment horizontal="center" vertical="center" wrapText="1"/>
    </xf>
    <xf numFmtId="8" fontId="16" fillId="2" borderId="79" xfId="1" applyNumberFormat="1" applyFont="1" applyFill="1" applyBorder="1" applyAlignment="1">
      <alignment horizontal="center" vertical="center" wrapText="1"/>
    </xf>
    <xf numFmtId="1" fontId="15" fillId="2" borderId="80" xfId="1" applyNumberFormat="1" applyFont="1" applyFill="1" applyBorder="1" applyAlignment="1" applyProtection="1">
      <alignment horizontal="center" vertical="center" wrapText="1"/>
      <protection locked="0"/>
    </xf>
    <xf numFmtId="8" fontId="15" fillId="2" borderId="81" xfId="0" applyNumberFormat="1" applyFont="1" applyFill="1" applyBorder="1" applyAlignment="1">
      <alignment horizontal="center" vertical="center" wrapText="1"/>
    </xf>
    <xf numFmtId="0" fontId="16" fillId="2" borderId="67" xfId="1" applyFont="1" applyFill="1" applyBorder="1" applyAlignment="1">
      <alignment horizontal="left" vertical="center" wrapText="1"/>
    </xf>
    <xf numFmtId="8" fontId="15" fillId="2" borderId="82" xfId="0" applyNumberFormat="1" applyFont="1" applyFill="1" applyBorder="1" applyAlignment="1">
      <alignment horizontal="center" vertical="center" wrapText="1"/>
    </xf>
    <xf numFmtId="0" fontId="16" fillId="2" borderId="67"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3" fillId="0" borderId="83" xfId="0" applyFont="1" applyBorder="1" applyAlignment="1">
      <alignment horizontal="left" vertical="top" wrapText="1"/>
    </xf>
    <xf numFmtId="0" fontId="3" fillId="0" borderId="84" xfId="0" applyFont="1" applyBorder="1" applyAlignment="1">
      <alignment horizontal="left" vertical="top" wrapText="1"/>
    </xf>
    <xf numFmtId="0" fontId="3" fillId="2" borderId="53" xfId="0" applyFont="1" applyFill="1" applyBorder="1" applyAlignment="1">
      <alignment horizontal="left" vertical="center" wrapText="1"/>
    </xf>
    <xf numFmtId="8" fontId="15" fillId="2" borderId="73" xfId="0" applyNumberFormat="1" applyFont="1" applyFill="1" applyBorder="1" applyAlignment="1">
      <alignment horizontal="center" vertical="center" wrapText="1"/>
    </xf>
    <xf numFmtId="0" fontId="3" fillId="2" borderId="67" xfId="0" applyFont="1" applyFill="1" applyBorder="1" applyAlignment="1">
      <alignment horizontal="left" vertical="center" wrapText="1"/>
    </xf>
    <xf numFmtId="1" fontId="3" fillId="0" borderId="0" xfId="0" applyNumberFormat="1" applyFont="1" applyBorder="1" applyAlignment="1">
      <alignment horizontal="center"/>
    </xf>
    <xf numFmtId="0" fontId="3" fillId="2" borderId="83" xfId="0" applyFont="1" applyFill="1" applyBorder="1" applyAlignment="1">
      <alignment horizontal="left" vertical="center" wrapText="1"/>
    </xf>
    <xf numFmtId="0" fontId="3" fillId="2" borderId="54" xfId="0" applyFont="1" applyFill="1" applyBorder="1" applyAlignment="1">
      <alignment horizontal="left" vertical="center" wrapText="1"/>
    </xf>
    <xf numFmtId="8" fontId="15" fillId="2" borderId="85" xfId="0" applyNumberFormat="1" applyFont="1" applyFill="1" applyBorder="1" applyAlignment="1">
      <alignment horizontal="center" vertical="center" wrapText="1"/>
    </xf>
    <xf numFmtId="1" fontId="18" fillId="3" borderId="0" xfId="0" applyNumberFormat="1" applyFont="1" applyFill="1" applyBorder="1" applyAlignment="1">
      <alignment horizontal="center" vertical="center" wrapText="1"/>
    </xf>
    <xf numFmtId="0" fontId="16" fillId="2" borderId="53" xfId="0" applyFont="1" applyFill="1" applyBorder="1" applyAlignment="1">
      <alignment horizontal="left" vertical="center" wrapText="1"/>
    </xf>
    <xf numFmtId="0" fontId="16" fillId="2" borderId="83" xfId="0" applyFont="1" applyFill="1" applyBorder="1" applyAlignment="1">
      <alignment horizontal="left" vertical="center" wrapText="1"/>
    </xf>
    <xf numFmtId="0" fontId="16" fillId="2" borderId="86" xfId="0" applyFont="1" applyFill="1" applyBorder="1" applyAlignment="1">
      <alignment horizontal="left" vertical="center" wrapText="1"/>
    </xf>
    <xf numFmtId="0" fontId="17" fillId="2" borderId="0" xfId="0" applyFont="1" applyFill="1" applyBorder="1" applyAlignment="1">
      <alignment vertical="center" wrapText="1"/>
    </xf>
    <xf numFmtId="8" fontId="15" fillId="2" borderId="89" xfId="0" applyNumberFormat="1" applyFont="1" applyFill="1" applyBorder="1" applyAlignment="1">
      <alignment horizontal="center" vertical="center" wrapText="1"/>
    </xf>
    <xf numFmtId="0" fontId="16" fillId="0" borderId="83" xfId="0" applyFont="1" applyBorder="1" applyAlignment="1">
      <alignment horizontal="left" vertical="center" wrapText="1"/>
    </xf>
    <xf numFmtId="0" fontId="3" fillId="2" borderId="9" xfId="0" applyFont="1" applyFill="1" applyBorder="1" applyAlignment="1">
      <alignment horizontal="left" vertical="center" wrapText="1"/>
    </xf>
    <xf numFmtId="0" fontId="16" fillId="2" borderId="84" xfId="0" applyFont="1" applyFill="1" applyBorder="1" applyAlignment="1">
      <alignment horizontal="left" vertical="center" wrapText="1"/>
    </xf>
    <xf numFmtId="0" fontId="19" fillId="3" borderId="91" xfId="0" applyFont="1" applyFill="1" applyBorder="1" applyAlignment="1">
      <alignment horizontal="center" vertical="center" wrapText="1"/>
    </xf>
    <xf numFmtId="0" fontId="16" fillId="2" borderId="92" xfId="0" applyFont="1" applyFill="1" applyBorder="1" applyAlignment="1">
      <alignment horizontal="left" vertical="center" wrapText="1"/>
    </xf>
    <xf numFmtId="4" fontId="15" fillId="2" borderId="73" xfId="0" applyNumberFormat="1" applyFont="1" applyFill="1" applyBorder="1" applyAlignment="1">
      <alignment horizontal="center" vertical="center"/>
    </xf>
    <xf numFmtId="0" fontId="17" fillId="3" borderId="91" xfId="0" applyFont="1" applyFill="1" applyBorder="1" applyAlignment="1">
      <alignment horizontal="center" vertical="center" wrapText="1"/>
    </xf>
    <xf numFmtId="8" fontId="15" fillId="2" borderId="27" xfId="0" applyNumberFormat="1" applyFont="1" applyFill="1" applyBorder="1" applyAlignment="1">
      <alignment horizontal="center" vertical="center" wrapText="1"/>
    </xf>
    <xf numFmtId="0" fontId="16" fillId="2" borderId="93" xfId="0" applyFont="1" applyFill="1" applyBorder="1" applyAlignment="1">
      <alignment horizontal="left" vertical="center" wrapText="1"/>
    </xf>
    <xf numFmtId="0" fontId="16" fillId="3" borderId="74" xfId="0" applyFont="1" applyFill="1" applyBorder="1" applyAlignment="1">
      <alignment horizontal="left" vertical="center" wrapText="1"/>
    </xf>
    <xf numFmtId="0" fontId="20" fillId="3" borderId="0" xfId="0" applyFont="1" applyFill="1" applyBorder="1" applyAlignment="1">
      <alignment horizontal="center" vertical="center" wrapText="1"/>
    </xf>
    <xf numFmtId="8" fontId="15" fillId="3" borderId="27" xfId="0" applyNumberFormat="1" applyFont="1" applyFill="1" applyBorder="1" applyAlignment="1">
      <alignment horizontal="center" vertical="center" wrapText="1"/>
    </xf>
    <xf numFmtId="0" fontId="16" fillId="2" borderId="74" xfId="0" applyFont="1" applyFill="1" applyBorder="1" applyAlignment="1">
      <alignment horizontal="left" vertical="center" wrapText="1"/>
    </xf>
    <xf numFmtId="0" fontId="3" fillId="2" borderId="0" xfId="0" applyFont="1" applyFill="1" applyBorder="1" applyAlignment="1">
      <alignment vertical="center" wrapText="1"/>
    </xf>
    <xf numFmtId="8" fontId="15" fillId="2" borderId="94" xfId="0" applyNumberFormat="1" applyFont="1" applyFill="1" applyBorder="1" applyAlignment="1">
      <alignment horizontal="center" vertical="center" wrapText="1"/>
    </xf>
    <xf numFmtId="8" fontId="15" fillId="3" borderId="94" xfId="0" applyNumberFormat="1" applyFont="1" applyFill="1" applyBorder="1" applyAlignment="1">
      <alignment horizontal="center" vertical="center" wrapText="1"/>
    </xf>
    <xf numFmtId="0" fontId="16" fillId="3" borderId="93" xfId="0" applyFont="1" applyFill="1" applyBorder="1" applyAlignment="1">
      <alignment horizontal="left" vertical="center" wrapText="1"/>
    </xf>
    <xf numFmtId="0" fontId="20" fillId="3" borderId="0" xfId="1" applyFont="1" applyFill="1" applyBorder="1" applyAlignment="1">
      <alignment horizontal="center" wrapText="1"/>
    </xf>
    <xf numFmtId="8" fontId="15" fillId="3" borderId="95" xfId="0" applyNumberFormat="1" applyFont="1" applyFill="1" applyBorder="1" applyAlignment="1">
      <alignment horizontal="center" vertical="center" wrapText="1"/>
    </xf>
    <xf numFmtId="8" fontId="15" fillId="2" borderId="95" xfId="0" applyNumberFormat="1" applyFont="1" applyFill="1" applyBorder="1" applyAlignment="1">
      <alignment horizontal="center" vertical="center" wrapText="1"/>
    </xf>
    <xf numFmtId="0" fontId="21" fillId="3" borderId="9" xfId="0" applyFont="1" applyFill="1" applyBorder="1" applyAlignment="1">
      <alignment vertical="center" wrapText="1"/>
    </xf>
    <xf numFmtId="8" fontId="15" fillId="2" borderId="96" xfId="0" applyNumberFormat="1" applyFont="1" applyFill="1" applyBorder="1" applyAlignment="1">
      <alignment horizontal="center" vertical="center" wrapText="1"/>
    </xf>
    <xf numFmtId="8" fontId="16" fillId="2" borderId="0" xfId="0" applyNumberFormat="1" applyFont="1" applyFill="1" applyBorder="1" applyAlignment="1">
      <alignment horizontal="center" vertical="center" wrapText="1"/>
    </xf>
    <xf numFmtId="0" fontId="16" fillId="3" borderId="53" xfId="0" applyFont="1" applyFill="1" applyBorder="1" applyAlignment="1">
      <alignment horizontal="left" vertical="center" wrapText="1"/>
    </xf>
    <xf numFmtId="0" fontId="27" fillId="3" borderId="0" xfId="0" applyFont="1" applyFill="1" applyBorder="1" applyAlignment="1">
      <alignment horizontal="center" vertical="center" wrapText="1"/>
    </xf>
    <xf numFmtId="0" fontId="16" fillId="2" borderId="75" xfId="0" applyFont="1" applyFill="1" applyBorder="1" applyAlignment="1">
      <alignment horizontal="left" vertical="center" wrapText="1"/>
    </xf>
    <xf numFmtId="8" fontId="15" fillId="2" borderId="91" xfId="0" applyNumberFormat="1" applyFont="1" applyFill="1" applyBorder="1" applyAlignment="1">
      <alignment horizontal="center" wrapText="1"/>
    </xf>
    <xf numFmtId="0" fontId="16" fillId="2" borderId="32" xfId="0" applyFont="1" applyFill="1" applyBorder="1" applyAlignment="1">
      <alignment vertical="center" wrapText="1"/>
    </xf>
    <xf numFmtId="0" fontId="0" fillId="0" borderId="32" xfId="0" applyBorder="1" applyAlignment="1">
      <alignment vertical="center" wrapText="1"/>
    </xf>
    <xf numFmtId="0" fontId="28" fillId="2" borderId="0" xfId="0" applyFont="1" applyFill="1" applyAlignment="1">
      <alignment wrapText="1"/>
    </xf>
    <xf numFmtId="0" fontId="29" fillId="0" borderId="0" xfId="0" applyFont="1" applyAlignment="1">
      <alignment wrapText="1"/>
    </xf>
    <xf numFmtId="0" fontId="3" fillId="2" borderId="40" xfId="0" applyFont="1" applyFill="1" applyBorder="1" applyAlignment="1">
      <alignment vertical="center"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16" fillId="2" borderId="5" xfId="0" applyFont="1" applyFill="1" applyBorder="1" applyAlignment="1">
      <alignment horizontal="center" vertical="center" wrapText="1"/>
    </xf>
    <xf numFmtId="0" fontId="0" fillId="0" borderId="5" xfId="0" applyBorder="1" applyAlignment="1">
      <alignment horizontal="center" wrapText="1"/>
    </xf>
    <xf numFmtId="0" fontId="3" fillId="2" borderId="51" xfId="0" applyFont="1" applyFill="1" applyBorder="1" applyAlignment="1">
      <alignment horizontal="left" vertical="center" wrapText="1"/>
    </xf>
    <xf numFmtId="0" fontId="0" fillId="0" borderId="51" xfId="0" applyBorder="1" applyAlignment="1">
      <alignment vertical="center" wrapText="1"/>
    </xf>
    <xf numFmtId="0" fontId="3" fillId="2" borderId="8" xfId="0"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3" fillId="2" borderId="1" xfId="0" applyFont="1" applyFill="1" applyBorder="1" applyAlignment="1">
      <alignment vertical="center" wrapText="1"/>
    </xf>
    <xf numFmtId="0" fontId="17" fillId="0" borderId="1" xfId="0" applyFont="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34" xfId="0" applyFont="1" applyFill="1" applyBorder="1" applyAlignment="1">
      <alignment vertical="center" wrapText="1"/>
    </xf>
    <xf numFmtId="0" fontId="16" fillId="2" borderId="50" xfId="0" applyFont="1" applyFill="1" applyBorder="1" applyAlignment="1">
      <alignment vertical="center" wrapText="1"/>
    </xf>
    <xf numFmtId="0" fontId="16" fillId="2" borderId="51" xfId="0" applyFont="1" applyFill="1" applyBorder="1" applyAlignment="1">
      <alignment vertical="center" wrapText="1"/>
    </xf>
    <xf numFmtId="0" fontId="16" fillId="2" borderId="52" xfId="0" applyFont="1" applyFill="1" applyBorder="1" applyAlignment="1">
      <alignment vertical="center" wrapText="1"/>
    </xf>
    <xf numFmtId="0" fontId="16" fillId="2" borderId="8" xfId="0" applyFont="1" applyFill="1" applyBorder="1" applyAlignment="1">
      <alignment vertical="center" wrapText="1"/>
    </xf>
    <xf numFmtId="0" fontId="16" fillId="2" borderId="6" xfId="0" applyFont="1" applyFill="1" applyBorder="1" applyAlignment="1">
      <alignment vertical="center" wrapText="1"/>
    </xf>
    <xf numFmtId="0" fontId="16" fillId="2" borderId="0" xfId="0" applyFont="1" applyFill="1" applyAlignment="1">
      <alignment horizontal="right" wrapText="1"/>
    </xf>
    <xf numFmtId="0" fontId="17" fillId="0" borderId="0" xfId="0" applyFont="1" applyAlignment="1">
      <alignment wrapText="1"/>
    </xf>
    <xf numFmtId="0" fontId="17" fillId="0" borderId="66" xfId="0" applyFont="1" applyBorder="1" applyAlignment="1">
      <alignment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36"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6" fillId="2" borderId="69" xfId="0" applyFont="1" applyFill="1" applyBorder="1" applyAlignment="1">
      <alignment vertical="center" wrapText="1"/>
    </xf>
    <xf numFmtId="0" fontId="17" fillId="0" borderId="23" xfId="0" applyFont="1" applyBorder="1" applyAlignment="1">
      <alignment horizontal="left" vertical="center" wrapText="1"/>
    </xf>
    <xf numFmtId="0" fontId="17" fillId="0" borderId="34"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8" fontId="15" fillId="2" borderId="87" xfId="0" applyNumberFormat="1" applyFont="1" applyFill="1" applyBorder="1" applyAlignment="1">
      <alignment horizontal="center" vertical="center" wrapText="1"/>
    </xf>
    <xf numFmtId="0" fontId="0" fillId="0" borderId="88" xfId="0" applyBorder="1" applyAlignment="1">
      <alignment horizontal="center" vertical="center" wrapText="1"/>
    </xf>
    <xf numFmtId="0" fontId="17" fillId="0" borderId="23" xfId="0" applyFont="1" applyBorder="1" applyAlignment="1">
      <alignment vertical="center" wrapText="1"/>
    </xf>
    <xf numFmtId="0" fontId="17" fillId="0" borderId="34" xfId="0" applyFont="1" applyBorder="1" applyAlignment="1">
      <alignment vertical="center" wrapText="1"/>
    </xf>
    <xf numFmtId="1" fontId="15" fillId="2" borderId="4"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8" fontId="16" fillId="2" borderId="72" xfId="0" applyNumberFormat="1" applyFont="1" applyFill="1" applyBorder="1" applyAlignment="1">
      <alignment horizontal="center" vertical="center" wrapText="1"/>
    </xf>
    <xf numFmtId="8" fontId="16" fillId="2" borderId="73" xfId="0" applyNumberFormat="1" applyFont="1" applyFill="1" applyBorder="1" applyAlignment="1">
      <alignment horizontal="center" vertical="center" wrapText="1"/>
    </xf>
    <xf numFmtId="8" fontId="16"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6" fillId="2" borderId="84" xfId="0" applyFont="1" applyFill="1" applyBorder="1" applyAlignment="1">
      <alignment horizontal="left" vertical="center" wrapText="1"/>
    </xf>
    <xf numFmtId="0" fontId="16" fillId="2" borderId="86" xfId="0" applyFont="1" applyFill="1" applyBorder="1" applyAlignment="1">
      <alignment horizontal="left" vertical="center" wrapText="1"/>
    </xf>
    <xf numFmtId="0" fontId="3" fillId="2" borderId="47" xfId="0" applyFont="1" applyFill="1" applyBorder="1" applyAlignment="1">
      <alignment vertic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0" fontId="0" fillId="0" borderId="23" xfId="0" applyBorder="1" applyAlignment="1">
      <alignment vertical="center" wrapText="1"/>
    </xf>
    <xf numFmtId="0" fontId="0" fillId="0" borderId="34" xfId="0" applyBorder="1" applyAlignment="1">
      <alignmen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8" fillId="3" borderId="9" xfId="0" applyFont="1" applyFill="1" applyBorder="1" applyAlignment="1">
      <alignment horizontal="center" vertical="center" wrapText="1"/>
    </xf>
    <xf numFmtId="0" fontId="0" fillId="0" borderId="0" xfId="0" applyBorder="1" applyAlignment="1">
      <alignment horizontal="center" vertical="center" wrapText="1"/>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0" fontId="3" fillId="2" borderId="57" xfId="0" applyFont="1" applyFill="1" applyBorder="1" applyAlignment="1">
      <alignment vertical="center" wrapText="1"/>
    </xf>
    <xf numFmtId="0" fontId="16" fillId="2" borderId="2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8" fillId="3" borderId="8" xfId="0" applyFont="1" applyFill="1" applyBorder="1" applyAlignment="1">
      <alignment horizontal="center" vertical="center" wrapText="1"/>
    </xf>
    <xf numFmtId="0" fontId="0" fillId="0" borderId="6" xfId="0" applyBorder="1" applyAlignment="1">
      <alignment horizontal="center" vertical="center" wrapText="1"/>
    </xf>
    <xf numFmtId="0" fontId="3" fillId="2" borderId="69" xfId="0" applyFont="1" applyFill="1" applyBorder="1" applyAlignment="1">
      <alignment vertical="center" wrapText="1"/>
    </xf>
    <xf numFmtId="0" fontId="16" fillId="2" borderId="70"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71" xfId="0" applyFont="1" applyFill="1" applyBorder="1" applyAlignment="1">
      <alignment horizontal="lef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4" xfId="0" applyFont="1" applyFill="1" applyBorder="1" applyAlignment="1">
      <alignment vertical="center" wrapText="1"/>
    </xf>
    <xf numFmtId="0" fontId="3" fillId="2" borderId="52" xfId="0" applyFont="1" applyFill="1" applyBorder="1" applyAlignment="1">
      <alignment vertical="center" wrapText="1"/>
    </xf>
    <xf numFmtId="0" fontId="16" fillId="2" borderId="7" xfId="0" applyFont="1" applyFill="1" applyBorder="1" applyAlignment="1">
      <alignmen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9" xfId="0" applyFont="1" applyFill="1" applyBorder="1" applyAlignment="1">
      <alignment vertical="center" wrapText="1"/>
    </xf>
    <xf numFmtId="0" fontId="3" fillId="2" borderId="31"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9"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4" xfId="1" applyFont="1" applyFill="1" applyBorder="1" applyAlignment="1">
      <alignment horizontal="left" vertical="center" wrapText="1"/>
    </xf>
    <xf numFmtId="0" fontId="16" fillId="2" borderId="20" xfId="1" applyFont="1" applyFill="1" applyBorder="1" applyAlignment="1">
      <alignment vertical="center" wrapText="1"/>
    </xf>
    <xf numFmtId="0" fontId="16" fillId="2" borderId="23" xfId="1" applyFont="1" applyFill="1" applyBorder="1" applyAlignment="1">
      <alignment vertical="center" wrapText="1"/>
    </xf>
    <xf numFmtId="0" fontId="16" fillId="2" borderId="34" xfId="1" applyFont="1" applyFill="1" applyBorder="1" applyAlignment="1">
      <alignment vertical="center" wrapText="1"/>
    </xf>
    <xf numFmtId="0" fontId="2" fillId="2" borderId="61"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3" fillId="2" borderId="23" xfId="1" applyFont="1" applyFill="1" applyBorder="1" applyAlignment="1">
      <alignment horizontal="left" vertical="center" wrapText="1"/>
    </xf>
    <xf numFmtId="49" fontId="16" fillId="2" borderId="23" xfId="1" applyNumberFormat="1" applyFont="1" applyFill="1" applyBorder="1" applyAlignment="1">
      <alignment horizontal="left" vertical="center" wrapText="1"/>
    </xf>
    <xf numFmtId="0" fontId="16" fillId="2" borderId="58" xfId="1" applyFont="1" applyFill="1" applyBorder="1" applyAlignment="1">
      <alignment horizontal="left" vertical="center" wrapText="1"/>
    </xf>
    <xf numFmtId="0" fontId="16" fillId="2" borderId="59"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4" xfId="0" applyFont="1" applyBorder="1" applyAlignment="1">
      <alignment horizontal="left" vertical="center" wrapText="1"/>
    </xf>
    <xf numFmtId="49" fontId="16" fillId="2" borderId="34" xfId="1" applyNumberFormat="1" applyFont="1" applyFill="1" applyBorder="1" applyAlignment="1">
      <alignment horizontal="left" vertical="center" wrapText="1"/>
    </xf>
    <xf numFmtId="0" fontId="18" fillId="3" borderId="67" xfId="0" applyFont="1" applyFill="1" applyBorder="1" applyAlignment="1">
      <alignment horizontal="center" vertical="center" wrapText="1"/>
    </xf>
    <xf numFmtId="0" fontId="0" fillId="0" borderId="23" xfId="0" applyBorder="1" applyAlignment="1">
      <alignment horizontal="center" vertical="center" wrapText="1"/>
    </xf>
    <xf numFmtId="49" fontId="16" fillId="2" borderId="23" xfId="0" quotePrefix="1" applyNumberFormat="1" applyFont="1" applyFill="1" applyBorder="1" applyAlignment="1">
      <alignment horizontal="left" vertical="center" wrapText="1"/>
    </xf>
    <xf numFmtId="0" fontId="18" fillId="3" borderId="53" xfId="0" applyFont="1" applyFill="1" applyBorder="1" applyAlignment="1">
      <alignment horizontal="center" vertical="center" wrapText="1"/>
    </xf>
    <xf numFmtId="0" fontId="0" fillId="0" borderId="29" xfId="0" applyBorder="1" applyAlignment="1">
      <alignment horizontal="center" vertical="center" wrapText="1"/>
    </xf>
    <xf numFmtId="0" fontId="18" fillId="3" borderId="0"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6" fillId="2" borderId="1" xfId="0" applyFont="1" applyFill="1" applyBorder="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6" fillId="0" borderId="43" xfId="1" applyFont="1" applyBorder="1" applyAlignment="1">
      <alignment horizontal="left" wrapText="1"/>
    </xf>
    <xf numFmtId="0" fontId="16" fillId="0" borderId="44" xfId="1" applyFont="1" applyBorder="1" applyAlignment="1">
      <alignment horizontal="left"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0" fillId="0" borderId="23" xfId="0" applyBorder="1" applyAlignment="1">
      <alignment horizontal="left" vertical="center" wrapText="1"/>
    </xf>
    <xf numFmtId="0" fontId="20" fillId="3" borderId="68" xfId="0" applyFont="1" applyFill="1" applyBorder="1" applyAlignment="1">
      <alignment horizontal="center" vertical="center" wrapText="1"/>
    </xf>
    <xf numFmtId="0" fontId="17" fillId="0" borderId="6" xfId="0" applyFont="1" applyBorder="1" applyAlignment="1">
      <alignment horizontal="left" vertical="center" wrapText="1"/>
    </xf>
    <xf numFmtId="0" fontId="3" fillId="2" borderId="0" xfId="0" applyFont="1" applyFill="1" applyAlignment="1">
      <alignment horizontal="center" wrapText="1"/>
    </xf>
    <xf numFmtId="49" fontId="15" fillId="2" borderId="53" xfId="0" applyNumberFormat="1" applyFont="1" applyFill="1" applyBorder="1" applyAlignment="1" applyProtection="1">
      <alignment horizontal="left" vertical="center" wrapText="1"/>
      <protection locked="0"/>
    </xf>
    <xf numFmtId="49" fontId="15" fillId="2" borderId="29"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6" fillId="2" borderId="54"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left" wrapText="1"/>
    </xf>
    <xf numFmtId="0" fontId="0" fillId="0" borderId="0" xfId="0" applyAlignment="1">
      <alignment horizontal="left"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16" fillId="2" borderId="54" xfId="0" applyFont="1" applyFill="1" applyBorder="1" applyAlignment="1">
      <alignment vertical="center" wrapText="1"/>
    </xf>
    <xf numFmtId="0" fontId="16" fillId="2" borderId="17" xfId="0" applyFont="1" applyFill="1" applyBorder="1" applyAlignment="1">
      <alignment vertical="center" wrapText="1"/>
    </xf>
    <xf numFmtId="0" fontId="16" fillId="2" borderId="16" xfId="0" applyFont="1" applyFill="1" applyBorder="1" applyAlignment="1">
      <alignment vertical="center" wrapText="1"/>
    </xf>
    <xf numFmtId="0" fontId="16" fillId="2" borderId="39" xfId="0" applyFont="1" applyFill="1" applyBorder="1" applyAlignment="1">
      <alignment vertical="center" wrapText="1"/>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3" borderId="36" xfId="0" applyFont="1" applyFill="1" applyBorder="1" applyAlignment="1">
      <alignment horizontal="center" vertical="center" wrapText="1"/>
    </xf>
    <xf numFmtId="49" fontId="3" fillId="2" borderId="20" xfId="0" applyNumberFormat="1" applyFont="1" applyFill="1" applyBorder="1" applyAlignment="1">
      <alignment vertical="center" wrapText="1"/>
    </xf>
    <xf numFmtId="49" fontId="0" fillId="0" borderId="23" xfId="0" applyNumberFormat="1" applyBorder="1" applyAlignment="1">
      <alignment vertical="center" wrapText="1"/>
    </xf>
    <xf numFmtId="49" fontId="0" fillId="0" borderId="34" xfId="0" applyNumberFormat="1" applyBorder="1" applyAlignment="1">
      <alignment vertical="center" wrapText="1"/>
    </xf>
    <xf numFmtId="0" fontId="16" fillId="2" borderId="28" xfId="0" applyFont="1" applyFill="1" applyBorder="1" applyAlignment="1">
      <alignment vertical="center" wrapText="1"/>
    </xf>
    <xf numFmtId="0" fontId="16" fillId="2" borderId="0" xfId="0" applyFont="1" applyFill="1" applyBorder="1" applyAlignment="1">
      <alignment vertical="center" wrapText="1"/>
    </xf>
    <xf numFmtId="0" fontId="16" fillId="2" borderId="66" xfId="0" applyFont="1" applyFill="1" applyBorder="1" applyAlignment="1">
      <alignment vertical="center" wrapText="1"/>
    </xf>
    <xf numFmtId="0" fontId="16" fillId="2" borderId="67" xfId="0" applyFont="1" applyFill="1" applyBorder="1" applyAlignment="1">
      <alignment vertical="center" wrapText="1"/>
    </xf>
    <xf numFmtId="0" fontId="18" fillId="3" borderId="90" xfId="0" applyFont="1" applyFill="1" applyBorder="1" applyAlignment="1">
      <alignment horizontal="center" vertical="center" wrapText="1"/>
    </xf>
    <xf numFmtId="0" fontId="0" fillId="0" borderId="41" xfId="0" applyBorder="1" applyAlignment="1">
      <alignment horizontal="center" vertical="center" wrapText="1"/>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20" fillId="3" borderId="43" xfId="1" applyFont="1" applyFill="1" applyBorder="1" applyAlignment="1">
      <alignment horizontal="center" wrapText="1"/>
    </xf>
    <xf numFmtId="0" fontId="20" fillId="3" borderId="44" xfId="1" applyFont="1" applyFill="1" applyBorder="1" applyAlignment="1">
      <alignment horizontal="center" wrapText="1"/>
    </xf>
    <xf numFmtId="0" fontId="20" fillId="3" borderId="36" xfId="1" applyFont="1" applyFill="1" applyBorder="1" applyAlignment="1">
      <alignment horizontal="center" wrapText="1"/>
    </xf>
    <xf numFmtId="0" fontId="20"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22" fillId="2" borderId="0" xfId="0" applyFont="1" applyFill="1" applyAlignment="1">
      <alignment horizontal="center" wrapText="1"/>
    </xf>
    <xf numFmtId="8" fontId="15"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2" fillId="2" borderId="0" xfId="0" applyFont="1" applyFill="1" applyAlignment="1">
      <alignment horizontal="right" wrapText="1"/>
    </xf>
    <xf numFmtId="0" fontId="20" fillId="3" borderId="47" xfId="0" applyFont="1" applyFill="1" applyBorder="1" applyAlignment="1">
      <alignment horizontal="center" vertical="center" wrapText="1"/>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34" xfId="0" applyFont="1" applyFill="1" applyBorder="1" applyAlignment="1">
      <alignment horizontal="center" vertical="center" wrapText="1"/>
    </xf>
    <xf numFmtId="49" fontId="16" fillId="2" borderId="41" xfId="0" applyNumberFormat="1" applyFont="1" applyFill="1" applyBorder="1" applyAlignment="1">
      <alignment horizontal="center" vertical="center" wrapText="1"/>
    </xf>
    <xf numFmtId="0" fontId="17" fillId="2" borderId="0" xfId="0" applyFont="1" applyFill="1" applyAlignment="1">
      <alignment horizontal="left"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6" fillId="2" borderId="2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4" xfId="0" applyBorder="1" applyAlignment="1" applyProtection="1">
      <alignment vertical="center" wrapText="1"/>
      <protection locked="0"/>
    </xf>
    <xf numFmtId="0" fontId="16" fillId="2" borderId="16" xfId="0" applyFont="1" applyFill="1" applyBorder="1" applyAlignment="1" applyProtection="1">
      <alignment horizontal="left" vertical="center" wrapText="1"/>
      <protection locked="0"/>
    </xf>
    <xf numFmtId="0" fontId="16" fillId="2" borderId="17"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39" xfId="0" applyBorder="1" applyAlignment="1" applyProtection="1">
      <alignment vertical="center" wrapText="1"/>
      <protection locked="0"/>
    </xf>
    <xf numFmtId="0" fontId="16" fillId="2" borderId="0" xfId="0" applyFont="1" applyFill="1" applyAlignment="1">
      <alignment horizontal="center" vertical="center" wrapText="1"/>
    </xf>
    <xf numFmtId="0" fontId="0" fillId="0" borderId="0" xfId="0" applyAlignment="1">
      <alignment horizontal="center" vertical="center" wrapText="1"/>
    </xf>
    <xf numFmtId="0" fontId="0" fillId="0" borderId="2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16" fillId="2" borderId="39" xfId="0" applyFont="1" applyFill="1" applyBorder="1" applyAlignment="1" applyProtection="1">
      <alignment horizontal="left" vertical="center" wrapText="1"/>
      <protection locked="0"/>
    </xf>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16" fillId="2" borderId="60"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0" fillId="0" borderId="51" xfId="0" applyBorder="1" applyAlignment="1" applyProtection="1">
      <alignment wrapText="1"/>
      <protection locked="0"/>
    </xf>
    <xf numFmtId="0" fontId="0" fillId="0" borderId="52" xfId="0" applyBorder="1" applyAlignment="1" applyProtection="1">
      <alignment wrapText="1"/>
      <protection locked="0"/>
    </xf>
    <xf numFmtId="0" fontId="28" fillId="0" borderId="29" xfId="0" applyFont="1" applyBorder="1" applyAlignment="1">
      <alignment horizontal="center" vertical="center" wrapText="1"/>
    </xf>
    <xf numFmtId="0" fontId="28" fillId="0" borderId="29" xfId="0" applyFont="1" applyBorder="1" applyAlignment="1">
      <alignment vertical="center"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cellXfs>
  <cellStyles count="3">
    <cellStyle name="Normal" xfId="0" builtinId="0" customBuiltin="1"/>
    <cellStyle name="Normal 2" xfId="1"/>
    <cellStyle name="Normal 3" xfId="2"/>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414866</xdr:colOff>
      <xdr:row>0</xdr:row>
      <xdr:rowOff>0</xdr:rowOff>
    </xdr:from>
    <xdr:to>
      <xdr:col>6</xdr:col>
      <xdr:colOff>518584</xdr:colOff>
      <xdr:row>0</xdr:row>
      <xdr:rowOff>1325034</xdr:rowOff>
    </xdr:to>
    <xdr:pic>
      <xdr:nvPicPr>
        <xdr:cNvPr id="2051" name="Picture 1">
          <a:extLst>
            <a:ext uri="{FF2B5EF4-FFF2-40B4-BE49-F238E27FC236}">
              <a16:creationId xmlns:a16="http://schemas.microsoft.com/office/drawing/2014/main" xmlns="" id="{6AD89271-994A-A506-C92A-2870F6A8A4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1366" y="0"/>
          <a:ext cx="6993468" cy="1325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6"/>
    <pageSetUpPr autoPageBreaks="0"/>
  </sheetPr>
  <dimension ref="A1:N353"/>
  <sheetViews>
    <sheetView showGridLines="0" showZeros="0" tabSelected="1" showRuler="0" showWhiteSpace="0" view="pageBreakPreview" topLeftCell="A4" zoomScaleNormal="100" zoomScaleSheetLayoutView="100" workbookViewId="0">
      <selection sqref="A1:J1"/>
    </sheetView>
  </sheetViews>
  <sheetFormatPr defaultColWidth="9.140625" defaultRowHeight="21.75" customHeight="1"/>
  <cols>
    <col min="1" max="1" width="15.140625" style="74" customWidth="1"/>
    <col min="2" max="2" width="24.42578125" style="9" customWidth="1"/>
    <col min="3" max="3" width="16.7109375" style="9" customWidth="1"/>
    <col min="4" max="4" width="34.28515625" style="9" customWidth="1"/>
    <col min="5" max="5" width="39.85546875" style="9" customWidth="1"/>
    <col min="6" max="6" width="29.140625" style="9" customWidth="1"/>
    <col min="7" max="7" width="21.140625" style="9" customWidth="1"/>
    <col min="8" max="8" width="21.42578125" style="77" customWidth="1"/>
    <col min="9" max="9" width="15.7109375" style="136" customWidth="1"/>
    <col min="10" max="10" width="17.42578125" style="87" customWidth="1"/>
    <col min="11" max="13" width="9.140625" style="9" customWidth="1"/>
    <col min="14" max="14" width="14.28515625" style="9" customWidth="1"/>
    <col min="15" max="16384" width="9.140625" style="9"/>
  </cols>
  <sheetData>
    <row r="1" spans="1:14" ht="240" customHeight="1">
      <c r="A1" s="497"/>
      <c r="B1" s="498"/>
      <c r="C1" s="498"/>
      <c r="D1" s="498"/>
      <c r="E1" s="498"/>
      <c r="F1" s="498"/>
      <c r="G1" s="498"/>
      <c r="H1" s="498"/>
      <c r="I1" s="498"/>
      <c r="J1" s="498"/>
    </row>
    <row r="2" spans="1:14" s="4" customFormat="1" ht="31.5" customHeight="1">
      <c r="A2" s="88"/>
      <c r="B2" s="509" t="s">
        <v>263</v>
      </c>
      <c r="C2" s="510"/>
      <c r="D2" s="510"/>
      <c r="E2" s="510"/>
      <c r="F2" s="510"/>
      <c r="G2" s="510"/>
      <c r="H2" s="510"/>
      <c r="I2" s="510"/>
      <c r="J2" s="510"/>
      <c r="K2" s="3"/>
      <c r="L2" s="3"/>
    </row>
    <row r="3" spans="1:14" s="4" customFormat="1" ht="31.5" customHeight="1">
      <c r="A3" s="88"/>
      <c r="B3" s="93"/>
      <c r="C3" s="94"/>
      <c r="D3" s="520" t="s">
        <v>340</v>
      </c>
      <c r="E3" s="521"/>
      <c r="F3" s="521"/>
      <c r="G3" s="521"/>
      <c r="H3" s="94"/>
      <c r="I3" s="98"/>
      <c r="J3" s="94"/>
      <c r="K3" s="3"/>
      <c r="L3" s="3"/>
    </row>
    <row r="4" spans="1:14" s="6" customFormat="1" ht="21.75" customHeight="1">
      <c r="A4" s="505" t="s">
        <v>0</v>
      </c>
      <c r="B4" s="506"/>
      <c r="C4" s="506"/>
      <c r="D4" s="513"/>
      <c r="E4" s="501" t="s">
        <v>1</v>
      </c>
      <c r="F4" s="503"/>
      <c r="G4" s="503"/>
      <c r="H4" s="503"/>
      <c r="I4" s="503"/>
      <c r="J4" s="504"/>
      <c r="M4" s="1"/>
      <c r="N4" s="1"/>
    </row>
    <row r="5" spans="1:14" s="6" customFormat="1" ht="21.75" customHeight="1">
      <c r="A5" s="505" t="s">
        <v>2</v>
      </c>
      <c r="B5" s="506"/>
      <c r="C5" s="506"/>
      <c r="D5" s="513"/>
      <c r="E5" s="505" t="s">
        <v>2</v>
      </c>
      <c r="F5" s="506"/>
      <c r="G5" s="506"/>
      <c r="H5" s="506"/>
      <c r="I5" s="506"/>
      <c r="J5" s="513"/>
    </row>
    <row r="6" spans="1:14" s="2" customFormat="1" ht="21.75" customHeight="1">
      <c r="A6" s="501" t="s">
        <v>62</v>
      </c>
      <c r="B6" s="502"/>
      <c r="C6" s="503"/>
      <c r="D6" s="504"/>
      <c r="E6" s="501" t="s">
        <v>62</v>
      </c>
      <c r="F6" s="502"/>
      <c r="G6" s="502"/>
      <c r="H6" s="502"/>
      <c r="I6" s="514"/>
      <c r="J6" s="515"/>
    </row>
    <row r="7" spans="1:14" s="2" customFormat="1" ht="21.75" customHeight="1">
      <c r="A7" s="501" t="s">
        <v>4</v>
      </c>
      <c r="B7" s="502"/>
      <c r="C7" s="503"/>
      <c r="D7" s="504"/>
      <c r="E7" s="501" t="s">
        <v>4</v>
      </c>
      <c r="F7" s="502"/>
      <c r="G7" s="502"/>
      <c r="H7" s="502"/>
      <c r="I7" s="514"/>
      <c r="J7" s="515"/>
    </row>
    <row r="8" spans="1:14" s="2" customFormat="1" ht="21.75" customHeight="1">
      <c r="A8" s="501" t="s">
        <v>69</v>
      </c>
      <c r="B8" s="502"/>
      <c r="C8" s="503"/>
      <c r="D8" s="143" t="s">
        <v>3</v>
      </c>
      <c r="E8" s="501" t="s">
        <v>70</v>
      </c>
      <c r="F8" s="503"/>
      <c r="G8" s="147"/>
      <c r="H8" s="502" t="s">
        <v>344</v>
      </c>
      <c r="I8" s="511"/>
      <c r="J8" s="512"/>
    </row>
    <row r="9" spans="1:14" s="2" customFormat="1" ht="21.75" customHeight="1">
      <c r="A9" s="505" t="s">
        <v>5</v>
      </c>
      <c r="B9" s="506"/>
      <c r="C9" s="507"/>
      <c r="D9" s="508"/>
      <c r="E9" s="501" t="s">
        <v>7</v>
      </c>
      <c r="F9" s="502"/>
      <c r="G9" s="502"/>
      <c r="H9" s="502"/>
      <c r="I9" s="514"/>
      <c r="J9" s="515"/>
    </row>
    <row r="10" spans="1:14" s="2" customFormat="1" ht="21.75" customHeight="1">
      <c r="A10" s="499" t="s">
        <v>6</v>
      </c>
      <c r="B10" s="499"/>
      <c r="C10" s="500"/>
      <c r="D10" s="500"/>
      <c r="E10" s="516" t="s">
        <v>8</v>
      </c>
      <c r="F10" s="517"/>
      <c r="G10" s="517"/>
      <c r="H10" s="517"/>
      <c r="I10" s="518"/>
      <c r="J10" s="519"/>
    </row>
    <row r="11" spans="1:14" s="2" customFormat="1" ht="36.75" customHeight="1">
      <c r="A11" s="333" t="s">
        <v>9</v>
      </c>
      <c r="B11" s="334"/>
      <c r="C11" s="522" t="s">
        <v>268</v>
      </c>
      <c r="D11" s="523"/>
      <c r="E11" s="524"/>
      <c r="F11" s="524"/>
      <c r="G11" s="524"/>
      <c r="H11" s="524"/>
      <c r="I11" s="524"/>
      <c r="J11" s="525"/>
    </row>
    <row r="12" spans="1:14" s="2" customFormat="1" ht="21.75" customHeight="1">
      <c r="A12" s="1"/>
      <c r="B12" s="496" t="s">
        <v>78</v>
      </c>
      <c r="C12" s="472"/>
      <c r="D12" s="472"/>
      <c r="E12" s="472"/>
      <c r="F12" s="472"/>
      <c r="G12" s="496" t="s">
        <v>391</v>
      </c>
      <c r="H12" s="472"/>
      <c r="I12" s="472"/>
      <c r="J12" s="180"/>
    </row>
    <row r="13" spans="1:14" ht="42.75" customHeight="1" thickBot="1">
      <c r="A13" s="7" t="s">
        <v>66</v>
      </c>
      <c r="B13" s="399" t="s">
        <v>269</v>
      </c>
      <c r="C13" s="400"/>
      <c r="D13" s="400"/>
      <c r="E13" s="400"/>
      <c r="F13" s="401"/>
      <c r="G13" s="148" t="s">
        <v>363</v>
      </c>
      <c r="H13" s="8" t="s">
        <v>10</v>
      </c>
      <c r="I13" s="99" t="s">
        <v>11</v>
      </c>
      <c r="J13" s="8" t="s">
        <v>56</v>
      </c>
    </row>
    <row r="14" spans="1:14" s="11" customFormat="1" ht="21.75" customHeight="1" thickTop="1">
      <c r="A14" s="241">
        <v>32001</v>
      </c>
      <c r="B14" s="242" t="s">
        <v>12</v>
      </c>
      <c r="C14" s="404" t="s">
        <v>247</v>
      </c>
      <c r="D14" s="404"/>
      <c r="E14" s="404"/>
      <c r="F14" s="405"/>
      <c r="G14" s="243"/>
      <c r="H14" s="244">
        <v>125</v>
      </c>
      <c r="I14" s="245"/>
      <c r="J14" s="246">
        <f t="shared" ref="J14:J113" si="0">SUM(H14*I14)</f>
        <v>0</v>
      </c>
    </row>
    <row r="15" spans="1:14" s="11" customFormat="1" ht="21.75" customHeight="1">
      <c r="A15" s="247">
        <v>1747</v>
      </c>
      <c r="B15" s="232" t="s">
        <v>13</v>
      </c>
      <c r="C15" s="394" t="s">
        <v>91</v>
      </c>
      <c r="D15" s="331"/>
      <c r="E15" s="331"/>
      <c r="F15" s="332"/>
      <c r="G15" s="167"/>
      <c r="H15" s="10">
        <v>125</v>
      </c>
      <c r="I15" s="100"/>
      <c r="J15" s="248">
        <f t="shared" si="0"/>
        <v>0</v>
      </c>
    </row>
    <row r="16" spans="1:14" s="11" customFormat="1" ht="21.75" customHeight="1">
      <c r="A16" s="247">
        <v>3633</v>
      </c>
      <c r="B16" s="232" t="s">
        <v>14</v>
      </c>
      <c r="C16" s="402" t="s">
        <v>86</v>
      </c>
      <c r="D16" s="331"/>
      <c r="E16" s="331"/>
      <c r="F16" s="332"/>
      <c r="G16" s="167"/>
      <c r="H16" s="10">
        <v>150</v>
      </c>
      <c r="I16" s="100"/>
      <c r="J16" s="248">
        <f t="shared" si="0"/>
        <v>0</v>
      </c>
    </row>
    <row r="17" spans="1:10" s="11" customFormat="1" ht="21.75" customHeight="1">
      <c r="A17" s="247">
        <v>36255</v>
      </c>
      <c r="B17" s="232" t="s">
        <v>15</v>
      </c>
      <c r="C17" s="402" t="s">
        <v>87</v>
      </c>
      <c r="D17" s="331"/>
      <c r="E17" s="331"/>
      <c r="F17" s="332"/>
      <c r="G17" s="167"/>
      <c r="H17" s="10">
        <v>150</v>
      </c>
      <c r="I17" s="100"/>
      <c r="J17" s="248">
        <f t="shared" si="0"/>
        <v>0</v>
      </c>
    </row>
    <row r="18" spans="1:10" s="11" customFormat="1" ht="21.75" customHeight="1">
      <c r="A18" s="247">
        <v>39893</v>
      </c>
      <c r="B18" s="393" t="s">
        <v>205</v>
      </c>
      <c r="C18" s="394"/>
      <c r="D18" s="394"/>
      <c r="E18" s="394"/>
      <c r="F18" s="395"/>
      <c r="G18" s="168">
        <v>764503015496</v>
      </c>
      <c r="H18" s="12">
        <v>155</v>
      </c>
      <c r="I18" s="100"/>
      <c r="J18" s="248">
        <f t="shared" si="0"/>
        <v>0</v>
      </c>
    </row>
    <row r="19" spans="1:10" s="11" customFormat="1" ht="21.75" customHeight="1">
      <c r="A19" s="247">
        <v>47738</v>
      </c>
      <c r="B19" s="393" t="s">
        <v>120</v>
      </c>
      <c r="C19" s="394"/>
      <c r="D19" s="394"/>
      <c r="E19" s="394"/>
      <c r="F19" s="395"/>
      <c r="G19" s="168">
        <v>764503030598</v>
      </c>
      <c r="H19" s="12">
        <v>155</v>
      </c>
      <c r="I19" s="100"/>
      <c r="J19" s="248">
        <f t="shared" si="0"/>
        <v>0</v>
      </c>
    </row>
    <row r="20" spans="1:10" s="11" customFormat="1" ht="21.75" customHeight="1">
      <c r="A20" s="247">
        <v>38486</v>
      </c>
      <c r="B20" s="393" t="s">
        <v>121</v>
      </c>
      <c r="C20" s="394"/>
      <c r="D20" s="394"/>
      <c r="E20" s="394"/>
      <c r="F20" s="395"/>
      <c r="G20" s="168"/>
      <c r="H20" s="10">
        <v>125</v>
      </c>
      <c r="I20" s="100"/>
      <c r="J20" s="248">
        <f t="shared" si="0"/>
        <v>0</v>
      </c>
    </row>
    <row r="21" spans="1:10" s="11" customFormat="1" ht="21.75" customHeight="1">
      <c r="A21" s="247">
        <v>47697</v>
      </c>
      <c r="B21" s="393" t="s">
        <v>401</v>
      </c>
      <c r="C21" s="394"/>
      <c r="D21" s="394"/>
      <c r="E21" s="394"/>
      <c r="F21" s="395"/>
      <c r="G21" s="168">
        <v>764503030505</v>
      </c>
      <c r="H21" s="10">
        <v>155</v>
      </c>
      <c r="I21" s="100"/>
      <c r="J21" s="248">
        <f t="shared" si="0"/>
        <v>0</v>
      </c>
    </row>
    <row r="22" spans="1:10" s="11" customFormat="1" ht="21.75" customHeight="1">
      <c r="A22" s="247">
        <v>3577</v>
      </c>
      <c r="B22" s="232" t="s">
        <v>16</v>
      </c>
      <c r="C22" s="394" t="s">
        <v>124</v>
      </c>
      <c r="D22" s="394"/>
      <c r="E22" s="394"/>
      <c r="F22" s="395"/>
      <c r="G22" s="168"/>
      <c r="H22" s="10">
        <v>125</v>
      </c>
      <c r="I22" s="100"/>
      <c r="J22" s="248">
        <f t="shared" si="0"/>
        <v>0</v>
      </c>
    </row>
    <row r="23" spans="1:10" s="11" customFormat="1" ht="21.75" customHeight="1">
      <c r="A23" s="247">
        <v>6997</v>
      </c>
      <c r="B23" s="396" t="s">
        <v>125</v>
      </c>
      <c r="C23" s="397"/>
      <c r="D23" s="397"/>
      <c r="E23" s="397"/>
      <c r="F23" s="398"/>
      <c r="G23" s="168"/>
      <c r="H23" s="10">
        <v>125</v>
      </c>
      <c r="I23" s="100"/>
      <c r="J23" s="248">
        <f t="shared" si="0"/>
        <v>0</v>
      </c>
    </row>
    <row r="24" spans="1:10" s="11" customFormat="1" ht="21.75" customHeight="1">
      <c r="A24" s="247">
        <v>47739</v>
      </c>
      <c r="B24" s="396" t="s">
        <v>122</v>
      </c>
      <c r="C24" s="397"/>
      <c r="D24" s="397"/>
      <c r="E24" s="397"/>
      <c r="F24" s="398"/>
      <c r="G24" s="168">
        <v>764503030604</v>
      </c>
      <c r="H24" s="10">
        <v>155</v>
      </c>
      <c r="I24" s="100"/>
      <c r="J24" s="248">
        <f t="shared" si="0"/>
        <v>0</v>
      </c>
    </row>
    <row r="25" spans="1:10" s="11" customFormat="1" ht="21.75" customHeight="1">
      <c r="A25" s="247">
        <v>42707</v>
      </c>
      <c r="B25" s="396" t="s">
        <v>162</v>
      </c>
      <c r="C25" s="397"/>
      <c r="D25" s="397"/>
      <c r="E25" s="397"/>
      <c r="F25" s="398"/>
      <c r="G25" s="168"/>
      <c r="H25" s="10">
        <v>125</v>
      </c>
      <c r="I25" s="100"/>
      <c r="J25" s="248">
        <f t="shared" si="0"/>
        <v>0</v>
      </c>
    </row>
    <row r="26" spans="1:10" s="11" customFormat="1" ht="21.75" customHeight="1">
      <c r="A26" s="247">
        <v>47698</v>
      </c>
      <c r="B26" s="396" t="s">
        <v>161</v>
      </c>
      <c r="C26" s="397"/>
      <c r="D26" s="397"/>
      <c r="E26" s="397"/>
      <c r="F26" s="398"/>
      <c r="G26" s="168">
        <v>764503030512</v>
      </c>
      <c r="H26" s="10">
        <v>155</v>
      </c>
      <c r="I26" s="100"/>
      <c r="J26" s="248">
        <f t="shared" si="0"/>
        <v>0</v>
      </c>
    </row>
    <row r="27" spans="1:10" s="11" customFormat="1" ht="21.75" customHeight="1">
      <c r="A27" s="247">
        <v>1768</v>
      </c>
      <c r="B27" s="232" t="s">
        <v>17</v>
      </c>
      <c r="C27" s="402" t="s">
        <v>123</v>
      </c>
      <c r="D27" s="331"/>
      <c r="E27" s="331"/>
      <c r="F27" s="332"/>
      <c r="G27" s="167"/>
      <c r="H27" s="10">
        <v>125</v>
      </c>
      <c r="I27" s="100"/>
      <c r="J27" s="248">
        <f t="shared" si="0"/>
        <v>0</v>
      </c>
    </row>
    <row r="28" spans="1:10" s="11" customFormat="1" ht="21.75" customHeight="1">
      <c r="A28" s="247">
        <v>5355</v>
      </c>
      <c r="B28" s="393" t="s">
        <v>284</v>
      </c>
      <c r="C28" s="394"/>
      <c r="D28" s="394"/>
      <c r="E28" s="394"/>
      <c r="F28" s="395"/>
      <c r="G28" s="168"/>
      <c r="H28" s="10">
        <v>125</v>
      </c>
      <c r="I28" s="100"/>
      <c r="J28" s="248">
        <f t="shared" si="0"/>
        <v>0</v>
      </c>
    </row>
    <row r="29" spans="1:10" s="11" customFormat="1" ht="21.75" customHeight="1">
      <c r="A29" s="247">
        <v>7557</v>
      </c>
      <c r="B29" s="393" t="s">
        <v>285</v>
      </c>
      <c r="C29" s="394"/>
      <c r="D29" s="394"/>
      <c r="E29" s="394"/>
      <c r="F29" s="395"/>
      <c r="G29" s="168"/>
      <c r="H29" s="10">
        <v>150</v>
      </c>
      <c r="I29" s="100"/>
      <c r="J29" s="248">
        <f t="shared" si="0"/>
        <v>0</v>
      </c>
    </row>
    <row r="30" spans="1:10" s="11" customFormat="1" ht="21.75" customHeight="1">
      <c r="A30" s="247">
        <v>72288</v>
      </c>
      <c r="B30" s="229" t="s">
        <v>296</v>
      </c>
      <c r="C30" s="230" t="s">
        <v>297</v>
      </c>
      <c r="D30" s="230"/>
      <c r="E30" s="230"/>
      <c r="F30" s="231"/>
      <c r="G30" s="168"/>
      <c r="H30" s="10">
        <v>150</v>
      </c>
      <c r="I30" s="100"/>
      <c r="J30" s="248">
        <f t="shared" si="0"/>
        <v>0</v>
      </c>
    </row>
    <row r="31" spans="1:10" s="11" customFormat="1" ht="21.75" customHeight="1">
      <c r="A31" s="247">
        <v>2062</v>
      </c>
      <c r="B31" s="393" t="s">
        <v>126</v>
      </c>
      <c r="C31" s="394"/>
      <c r="D31" s="394"/>
      <c r="E31" s="394"/>
      <c r="F31" s="395"/>
      <c r="G31" s="168"/>
      <c r="H31" s="10">
        <v>125</v>
      </c>
      <c r="I31" s="100"/>
      <c r="J31" s="248">
        <f t="shared" si="0"/>
        <v>0</v>
      </c>
    </row>
    <row r="32" spans="1:10" s="11" customFormat="1" ht="21.75" customHeight="1">
      <c r="A32" s="247">
        <v>5362</v>
      </c>
      <c r="B32" s="232" t="s">
        <v>18</v>
      </c>
      <c r="C32" s="402" t="s">
        <v>286</v>
      </c>
      <c r="D32" s="331"/>
      <c r="E32" s="331"/>
      <c r="F32" s="332"/>
      <c r="G32" s="167"/>
      <c r="H32" s="10">
        <v>125</v>
      </c>
      <c r="I32" s="100"/>
      <c r="J32" s="248">
        <f t="shared" si="0"/>
        <v>0</v>
      </c>
    </row>
    <row r="33" spans="1:10" s="11" customFormat="1" ht="21.75" customHeight="1">
      <c r="A33" s="247">
        <v>63541</v>
      </c>
      <c r="B33" s="232" t="s">
        <v>295</v>
      </c>
      <c r="C33" s="233" t="s">
        <v>32</v>
      </c>
      <c r="D33" s="216"/>
      <c r="E33" s="216"/>
      <c r="F33" s="217"/>
      <c r="G33" s="167"/>
      <c r="H33" s="10">
        <v>125</v>
      </c>
      <c r="I33" s="100"/>
      <c r="J33" s="248">
        <f t="shared" si="0"/>
        <v>0</v>
      </c>
    </row>
    <row r="34" spans="1:10" s="11" customFormat="1" ht="21.75" customHeight="1">
      <c r="A34" s="247">
        <v>2083</v>
      </c>
      <c r="B34" s="232" t="s">
        <v>19</v>
      </c>
      <c r="C34" s="394" t="s">
        <v>20</v>
      </c>
      <c r="D34" s="331"/>
      <c r="E34" s="331"/>
      <c r="F34" s="332"/>
      <c r="G34" s="167"/>
      <c r="H34" s="10">
        <v>125</v>
      </c>
      <c r="I34" s="100"/>
      <c r="J34" s="248">
        <f t="shared" si="0"/>
        <v>0</v>
      </c>
    </row>
    <row r="35" spans="1:10" s="11" customFormat="1" ht="36" customHeight="1">
      <c r="A35" s="247">
        <v>39895</v>
      </c>
      <c r="B35" s="393" t="s">
        <v>287</v>
      </c>
      <c r="C35" s="394"/>
      <c r="D35" s="394"/>
      <c r="E35" s="394"/>
      <c r="F35" s="395"/>
      <c r="G35" s="168">
        <v>764503015564</v>
      </c>
      <c r="H35" s="12">
        <v>155</v>
      </c>
      <c r="I35" s="100"/>
      <c r="J35" s="248">
        <f t="shared" si="0"/>
        <v>0</v>
      </c>
    </row>
    <row r="36" spans="1:10" s="11" customFormat="1" ht="21.75" customHeight="1">
      <c r="A36" s="247">
        <v>47740</v>
      </c>
      <c r="B36" s="393" t="s">
        <v>288</v>
      </c>
      <c r="C36" s="394"/>
      <c r="D36" s="394"/>
      <c r="E36" s="394"/>
      <c r="F36" s="395"/>
      <c r="G36" s="168">
        <v>764503030611</v>
      </c>
      <c r="H36" s="12">
        <v>155</v>
      </c>
      <c r="I36" s="100"/>
      <c r="J36" s="248">
        <f t="shared" si="0"/>
        <v>0</v>
      </c>
    </row>
    <row r="37" spans="1:10" s="11" customFormat="1" ht="21.75" customHeight="1">
      <c r="A37" s="247">
        <v>4452</v>
      </c>
      <c r="B37" s="232" t="s">
        <v>21</v>
      </c>
      <c r="C37" s="406" t="s">
        <v>33</v>
      </c>
      <c r="D37" s="331"/>
      <c r="E37" s="331"/>
      <c r="F37" s="332"/>
      <c r="G37" s="167"/>
      <c r="H37" s="10">
        <v>125</v>
      </c>
      <c r="I37" s="100"/>
      <c r="J37" s="248">
        <f t="shared" si="0"/>
        <v>0</v>
      </c>
    </row>
    <row r="38" spans="1:10" s="11" customFormat="1" ht="21.75" customHeight="1">
      <c r="A38" s="247">
        <v>63674</v>
      </c>
      <c r="B38" s="232" t="s">
        <v>216</v>
      </c>
      <c r="C38" s="403" t="s">
        <v>33</v>
      </c>
      <c r="D38" s="331"/>
      <c r="E38" s="331"/>
      <c r="F38" s="332"/>
      <c r="G38" s="167"/>
      <c r="H38" s="12">
        <v>125</v>
      </c>
      <c r="I38" s="100"/>
      <c r="J38" s="248">
        <f t="shared" si="0"/>
        <v>0</v>
      </c>
    </row>
    <row r="39" spans="1:10" s="11" customFormat="1" ht="21.75" customHeight="1">
      <c r="A39" s="247">
        <v>1789</v>
      </c>
      <c r="B39" s="232" t="s">
        <v>22</v>
      </c>
      <c r="C39" s="403" t="s">
        <v>33</v>
      </c>
      <c r="D39" s="331"/>
      <c r="E39" s="331"/>
      <c r="F39" s="332"/>
      <c r="G39" s="167"/>
      <c r="H39" s="10">
        <v>125</v>
      </c>
      <c r="I39" s="100"/>
      <c r="J39" s="248">
        <f t="shared" si="0"/>
        <v>0</v>
      </c>
    </row>
    <row r="40" spans="1:10" s="11" customFormat="1" ht="21.75" customHeight="1">
      <c r="A40" s="247">
        <v>4466</v>
      </c>
      <c r="B40" s="232" t="s">
        <v>23</v>
      </c>
      <c r="C40" s="406" t="s">
        <v>33</v>
      </c>
      <c r="D40" s="331"/>
      <c r="E40" s="331"/>
      <c r="F40" s="332"/>
      <c r="G40" s="167"/>
      <c r="H40" s="10">
        <v>125</v>
      </c>
      <c r="I40" s="100"/>
      <c r="J40" s="248">
        <f t="shared" si="0"/>
        <v>0</v>
      </c>
    </row>
    <row r="41" spans="1:10" s="11" customFormat="1" ht="21.75" customHeight="1">
      <c r="A41" s="247">
        <v>63677</v>
      </c>
      <c r="B41" s="232" t="s">
        <v>218</v>
      </c>
      <c r="C41" s="403" t="s">
        <v>33</v>
      </c>
      <c r="D41" s="331"/>
      <c r="E41" s="331"/>
      <c r="F41" s="332"/>
      <c r="G41" s="167"/>
      <c r="H41" s="12">
        <v>125</v>
      </c>
      <c r="I41" s="100"/>
      <c r="J41" s="248">
        <f t="shared" si="0"/>
        <v>0</v>
      </c>
    </row>
    <row r="42" spans="1:10" s="11" customFormat="1" ht="21.75" customHeight="1">
      <c r="A42" s="247">
        <v>1803</v>
      </c>
      <c r="B42" s="232" t="s">
        <v>24</v>
      </c>
      <c r="C42" s="406" t="s">
        <v>33</v>
      </c>
      <c r="D42" s="331"/>
      <c r="E42" s="331"/>
      <c r="F42" s="332"/>
      <c r="G42" s="167"/>
      <c r="H42" s="10">
        <v>125</v>
      </c>
      <c r="I42" s="100"/>
      <c r="J42" s="248">
        <f t="shared" si="0"/>
        <v>0</v>
      </c>
    </row>
    <row r="43" spans="1:10" s="11" customFormat="1" ht="21.75" customHeight="1">
      <c r="A43" s="247">
        <v>39896</v>
      </c>
      <c r="B43" s="393" t="s">
        <v>206</v>
      </c>
      <c r="C43" s="394"/>
      <c r="D43" s="394"/>
      <c r="E43" s="394"/>
      <c r="F43" s="395"/>
      <c r="G43" s="168">
        <v>764503016608</v>
      </c>
      <c r="H43" s="12">
        <v>155</v>
      </c>
      <c r="I43" s="100"/>
      <c r="J43" s="248">
        <f t="shared" si="0"/>
        <v>0</v>
      </c>
    </row>
    <row r="44" spans="1:10" s="11" customFormat="1" ht="21.75" customHeight="1">
      <c r="A44" s="247">
        <v>1917</v>
      </c>
      <c r="B44" s="232" t="s">
        <v>25</v>
      </c>
      <c r="C44" s="403" t="s">
        <v>33</v>
      </c>
      <c r="D44" s="331"/>
      <c r="E44" s="331"/>
      <c r="F44" s="332"/>
      <c r="G44" s="167"/>
      <c r="H44" s="10">
        <v>150</v>
      </c>
      <c r="I44" s="100"/>
      <c r="J44" s="248">
        <f t="shared" si="0"/>
        <v>0</v>
      </c>
    </row>
    <row r="45" spans="1:10" s="11" customFormat="1" ht="21.75" customHeight="1">
      <c r="A45" s="247">
        <v>1924</v>
      </c>
      <c r="B45" s="232" t="s">
        <v>26</v>
      </c>
      <c r="C45" s="403" t="s">
        <v>33</v>
      </c>
      <c r="D45" s="331"/>
      <c r="E45" s="331"/>
      <c r="F45" s="332"/>
      <c r="G45" s="169"/>
      <c r="H45" s="13">
        <v>175</v>
      </c>
      <c r="I45" s="100"/>
      <c r="J45" s="248">
        <f t="shared" si="0"/>
        <v>0</v>
      </c>
    </row>
    <row r="46" spans="1:10" s="11" customFormat="1" ht="21.75" customHeight="1">
      <c r="A46" s="247">
        <v>6012</v>
      </c>
      <c r="B46" s="232" t="s">
        <v>27</v>
      </c>
      <c r="C46" s="402" t="s">
        <v>83</v>
      </c>
      <c r="D46" s="331"/>
      <c r="E46" s="331"/>
      <c r="F46" s="332"/>
      <c r="G46" s="169"/>
      <c r="H46" s="13">
        <v>125</v>
      </c>
      <c r="I46" s="100"/>
      <c r="J46" s="248">
        <f t="shared" si="0"/>
        <v>0</v>
      </c>
    </row>
    <row r="47" spans="1:10" s="11" customFormat="1" ht="21.75" customHeight="1">
      <c r="A47" s="247">
        <v>43639</v>
      </c>
      <c r="B47" s="393" t="s">
        <v>146</v>
      </c>
      <c r="C47" s="394"/>
      <c r="D47" s="394"/>
      <c r="E47" s="394"/>
      <c r="F47" s="395"/>
      <c r="G47" s="170"/>
      <c r="H47" s="13">
        <v>125</v>
      </c>
      <c r="I47" s="100"/>
      <c r="J47" s="248">
        <f t="shared" si="0"/>
        <v>0</v>
      </c>
    </row>
    <row r="48" spans="1:10" s="11" customFormat="1" ht="21.75" customHeight="1">
      <c r="A48" s="247">
        <v>6026</v>
      </c>
      <c r="B48" s="232" t="s">
        <v>28</v>
      </c>
      <c r="C48" s="403" t="s">
        <v>33</v>
      </c>
      <c r="D48" s="331"/>
      <c r="E48" s="331"/>
      <c r="F48" s="332"/>
      <c r="G48" s="169"/>
      <c r="H48" s="13">
        <v>125</v>
      </c>
      <c r="I48" s="100"/>
      <c r="J48" s="248">
        <f t="shared" si="0"/>
        <v>0</v>
      </c>
    </row>
    <row r="49" spans="1:10" s="11" customFormat="1" ht="21.75" customHeight="1">
      <c r="A49" s="247">
        <v>63679</v>
      </c>
      <c r="B49" s="232" t="s">
        <v>217</v>
      </c>
      <c r="C49" s="403" t="s">
        <v>33</v>
      </c>
      <c r="D49" s="331"/>
      <c r="E49" s="331"/>
      <c r="F49" s="332"/>
      <c r="G49" s="169"/>
      <c r="H49" s="14">
        <v>125</v>
      </c>
      <c r="I49" s="100"/>
      <c r="J49" s="248">
        <f t="shared" si="0"/>
        <v>0</v>
      </c>
    </row>
    <row r="50" spans="1:10" s="11" customFormat="1" ht="21.75" customHeight="1">
      <c r="A50" s="247">
        <v>8623</v>
      </c>
      <c r="B50" s="232" t="s">
        <v>29</v>
      </c>
      <c r="C50" s="394" t="s">
        <v>31</v>
      </c>
      <c r="D50" s="331"/>
      <c r="E50" s="331"/>
      <c r="F50" s="332"/>
      <c r="G50" s="169"/>
      <c r="H50" s="13">
        <v>125</v>
      </c>
      <c r="I50" s="100"/>
      <c r="J50" s="248">
        <f t="shared" si="0"/>
        <v>0</v>
      </c>
    </row>
    <row r="51" spans="1:10" s="11" customFormat="1" ht="21.75" customHeight="1">
      <c r="A51" s="247">
        <v>8637</v>
      </c>
      <c r="B51" s="232" t="s">
        <v>30</v>
      </c>
      <c r="C51" s="394" t="s">
        <v>32</v>
      </c>
      <c r="D51" s="331"/>
      <c r="E51" s="331"/>
      <c r="F51" s="332"/>
      <c r="G51" s="169"/>
      <c r="H51" s="13">
        <v>125</v>
      </c>
      <c r="I51" s="100"/>
      <c r="J51" s="248">
        <f t="shared" si="0"/>
        <v>0</v>
      </c>
    </row>
    <row r="52" spans="1:10" s="11" customFormat="1" ht="21.75" customHeight="1">
      <c r="A52" s="247">
        <v>1872</v>
      </c>
      <c r="B52" s="232" t="s">
        <v>71</v>
      </c>
      <c r="C52" s="394" t="s">
        <v>32</v>
      </c>
      <c r="D52" s="331"/>
      <c r="E52" s="331"/>
      <c r="F52" s="332"/>
      <c r="G52" s="169"/>
      <c r="H52" s="13">
        <v>125</v>
      </c>
      <c r="I52" s="100"/>
      <c r="J52" s="248">
        <f t="shared" si="0"/>
        <v>0</v>
      </c>
    </row>
    <row r="53" spans="1:10" s="11" customFormat="1" ht="21.75" customHeight="1">
      <c r="A53" s="249">
        <v>8651</v>
      </c>
      <c r="B53" s="224" t="s">
        <v>34</v>
      </c>
      <c r="C53" s="328" t="s">
        <v>178</v>
      </c>
      <c r="D53" s="328"/>
      <c r="E53" s="328"/>
      <c r="F53" s="329"/>
      <c r="G53" s="171"/>
      <c r="H53" s="15">
        <v>125</v>
      </c>
      <c r="I53" s="100"/>
      <c r="J53" s="248">
        <f t="shared" si="0"/>
        <v>0</v>
      </c>
    </row>
    <row r="54" spans="1:10" s="11" customFormat="1" ht="21.75" customHeight="1">
      <c r="A54" s="249">
        <v>7659</v>
      </c>
      <c r="B54" s="224" t="s">
        <v>35</v>
      </c>
      <c r="C54" s="367" t="s">
        <v>248</v>
      </c>
      <c r="D54" s="367"/>
      <c r="E54" s="367"/>
      <c r="F54" s="368"/>
      <c r="G54" s="172"/>
      <c r="H54" s="15">
        <v>125</v>
      </c>
      <c r="I54" s="100"/>
      <c r="J54" s="248">
        <f t="shared" si="0"/>
        <v>0</v>
      </c>
    </row>
    <row r="55" spans="1:10" s="11" customFormat="1" ht="21.75" customHeight="1">
      <c r="A55" s="249">
        <v>8665</v>
      </c>
      <c r="B55" s="224" t="s">
        <v>36</v>
      </c>
      <c r="C55" s="367" t="s">
        <v>249</v>
      </c>
      <c r="D55" s="367"/>
      <c r="E55" s="367"/>
      <c r="F55" s="368"/>
      <c r="G55" s="172"/>
      <c r="H55" s="15">
        <v>125</v>
      </c>
      <c r="I55" s="100"/>
      <c r="J55" s="248">
        <f t="shared" si="0"/>
        <v>0</v>
      </c>
    </row>
    <row r="56" spans="1:10" s="11" customFormat="1" ht="21.75" customHeight="1">
      <c r="A56" s="249">
        <v>7673</v>
      </c>
      <c r="B56" s="224" t="s">
        <v>37</v>
      </c>
      <c r="C56" s="367" t="s">
        <v>250</v>
      </c>
      <c r="D56" s="367"/>
      <c r="E56" s="367"/>
      <c r="F56" s="368"/>
      <c r="G56" s="172"/>
      <c r="H56" s="15">
        <v>125</v>
      </c>
      <c r="I56" s="100"/>
      <c r="J56" s="248">
        <f t="shared" si="0"/>
        <v>0</v>
      </c>
    </row>
    <row r="57" spans="1:10" s="11" customFormat="1" ht="21.75" customHeight="1">
      <c r="A57" s="249">
        <v>8679</v>
      </c>
      <c r="B57" s="224" t="s">
        <v>38</v>
      </c>
      <c r="C57" s="417" t="s">
        <v>92</v>
      </c>
      <c r="D57" s="417"/>
      <c r="E57" s="417"/>
      <c r="F57" s="332"/>
      <c r="G57" s="169"/>
      <c r="H57" s="15">
        <v>125</v>
      </c>
      <c r="I57" s="100"/>
      <c r="J57" s="248">
        <f t="shared" si="0"/>
        <v>0</v>
      </c>
    </row>
    <row r="58" spans="1:10" s="11" customFormat="1" ht="21.75" customHeight="1">
      <c r="A58" s="249">
        <v>7186</v>
      </c>
      <c r="B58" s="224" t="s">
        <v>39</v>
      </c>
      <c r="C58" s="367" t="s">
        <v>83</v>
      </c>
      <c r="D58" s="367"/>
      <c r="E58" s="367"/>
      <c r="F58" s="368"/>
      <c r="G58" s="172"/>
      <c r="H58" s="15">
        <v>150</v>
      </c>
      <c r="I58" s="100"/>
      <c r="J58" s="248">
        <f t="shared" si="0"/>
        <v>0</v>
      </c>
    </row>
    <row r="59" spans="1:10" s="11" customFormat="1" ht="21.75" customHeight="1">
      <c r="A59" s="249">
        <v>41094</v>
      </c>
      <c r="B59" s="366" t="s">
        <v>140</v>
      </c>
      <c r="C59" s="367"/>
      <c r="D59" s="367"/>
      <c r="E59" s="367"/>
      <c r="F59" s="368"/>
      <c r="G59" s="172"/>
      <c r="H59" s="15">
        <v>150</v>
      </c>
      <c r="I59" s="100"/>
      <c r="J59" s="248">
        <f t="shared" si="0"/>
        <v>0</v>
      </c>
    </row>
    <row r="60" spans="1:10" s="11" customFormat="1" ht="21.75" customHeight="1">
      <c r="A60" s="249">
        <v>47700</v>
      </c>
      <c r="B60" s="366" t="s">
        <v>127</v>
      </c>
      <c r="C60" s="367"/>
      <c r="D60" s="367"/>
      <c r="E60" s="367"/>
      <c r="F60" s="368"/>
      <c r="G60" s="172">
        <v>764503030529</v>
      </c>
      <c r="H60" s="15">
        <v>155</v>
      </c>
      <c r="I60" s="100"/>
      <c r="J60" s="248">
        <f t="shared" si="0"/>
        <v>0</v>
      </c>
    </row>
    <row r="61" spans="1:10" s="11" customFormat="1" ht="21.75" customHeight="1">
      <c r="A61" s="249">
        <v>7200</v>
      </c>
      <c r="B61" s="224" t="s">
        <v>40</v>
      </c>
      <c r="C61" s="403" t="s">
        <v>33</v>
      </c>
      <c r="D61" s="403"/>
      <c r="E61" s="403"/>
      <c r="F61" s="414"/>
      <c r="G61" s="170"/>
      <c r="H61" s="15">
        <v>150</v>
      </c>
      <c r="I61" s="100"/>
      <c r="J61" s="248">
        <f t="shared" si="0"/>
        <v>0</v>
      </c>
    </row>
    <row r="62" spans="1:10" s="11" customFormat="1" ht="21.75" customHeight="1">
      <c r="A62" s="249">
        <v>1872</v>
      </c>
      <c r="B62" s="224" t="s">
        <v>41</v>
      </c>
      <c r="C62" s="367" t="s">
        <v>32</v>
      </c>
      <c r="D62" s="367"/>
      <c r="E62" s="367"/>
      <c r="F62" s="368"/>
      <c r="G62" s="172"/>
      <c r="H62" s="15">
        <v>125</v>
      </c>
      <c r="I62" s="100"/>
      <c r="J62" s="248">
        <f t="shared" si="0"/>
        <v>0</v>
      </c>
    </row>
    <row r="63" spans="1:10" s="11" customFormat="1" ht="21.75" customHeight="1">
      <c r="A63" s="249">
        <v>3880</v>
      </c>
      <c r="B63" s="224" t="s">
        <v>42</v>
      </c>
      <c r="C63" s="367" t="s">
        <v>45</v>
      </c>
      <c r="D63" s="367"/>
      <c r="E63" s="367"/>
      <c r="F63" s="368"/>
      <c r="G63" s="172"/>
      <c r="H63" s="15">
        <v>125</v>
      </c>
      <c r="I63" s="100"/>
      <c r="J63" s="248">
        <f t="shared" si="0"/>
        <v>0</v>
      </c>
    </row>
    <row r="64" spans="1:10" s="11" customFormat="1" ht="21.75" customHeight="1">
      <c r="A64" s="249">
        <v>4560</v>
      </c>
      <c r="B64" s="224" t="s">
        <v>43</v>
      </c>
      <c r="C64" s="367" t="s">
        <v>45</v>
      </c>
      <c r="D64" s="331"/>
      <c r="E64" s="331"/>
      <c r="F64" s="332"/>
      <c r="G64" s="169"/>
      <c r="H64" s="15">
        <v>125</v>
      </c>
      <c r="I64" s="100"/>
      <c r="J64" s="248">
        <f t="shared" si="0"/>
        <v>0</v>
      </c>
    </row>
    <row r="65" spans="1:10" s="11" customFormat="1" ht="21.75" customHeight="1">
      <c r="A65" s="249">
        <v>4002</v>
      </c>
      <c r="B65" s="224" t="s">
        <v>44</v>
      </c>
      <c r="C65" s="367" t="s">
        <v>45</v>
      </c>
      <c r="D65" s="331"/>
      <c r="E65" s="331"/>
      <c r="F65" s="332"/>
      <c r="G65" s="169"/>
      <c r="H65" s="15">
        <v>125</v>
      </c>
      <c r="I65" s="100"/>
      <c r="J65" s="248">
        <f t="shared" si="0"/>
        <v>0</v>
      </c>
    </row>
    <row r="66" spans="1:10" s="11" customFormat="1" ht="21.75" customHeight="1">
      <c r="A66" s="249">
        <v>32470</v>
      </c>
      <c r="B66" s="224" t="s">
        <v>76</v>
      </c>
      <c r="C66" s="367" t="s">
        <v>77</v>
      </c>
      <c r="D66" s="331"/>
      <c r="E66" s="331"/>
      <c r="F66" s="332"/>
      <c r="G66" s="169"/>
      <c r="H66" s="15">
        <v>125</v>
      </c>
      <c r="I66" s="100"/>
      <c r="J66" s="248">
        <f t="shared" si="0"/>
        <v>0</v>
      </c>
    </row>
    <row r="67" spans="1:10" s="11" customFormat="1" ht="24.75" customHeight="1">
      <c r="A67" s="249">
        <v>36205</v>
      </c>
      <c r="B67" s="224" t="s">
        <v>74</v>
      </c>
      <c r="C67" s="407" t="s">
        <v>75</v>
      </c>
      <c r="D67" s="331"/>
      <c r="E67" s="331"/>
      <c r="F67" s="332"/>
      <c r="G67" s="169"/>
      <c r="H67" s="15">
        <v>125</v>
      </c>
      <c r="I67" s="100"/>
      <c r="J67" s="248">
        <f t="shared" si="0"/>
        <v>0</v>
      </c>
    </row>
    <row r="68" spans="1:10" s="11" customFormat="1" ht="21.75" customHeight="1">
      <c r="A68" s="249">
        <v>37593</v>
      </c>
      <c r="B68" s="224" t="s">
        <v>298</v>
      </c>
      <c r="C68" s="407" t="s">
        <v>93</v>
      </c>
      <c r="D68" s="331"/>
      <c r="E68" s="331"/>
      <c r="F68" s="332"/>
      <c r="G68" s="169"/>
      <c r="H68" s="15">
        <v>125</v>
      </c>
      <c r="I68" s="100"/>
      <c r="J68" s="248">
        <f t="shared" si="0"/>
        <v>0</v>
      </c>
    </row>
    <row r="69" spans="1:10" s="11" customFormat="1" ht="21.75" customHeight="1">
      <c r="A69" s="249">
        <v>68130</v>
      </c>
      <c r="B69" s="366" t="s">
        <v>149</v>
      </c>
      <c r="C69" s="367"/>
      <c r="D69" s="367"/>
      <c r="E69" s="367"/>
      <c r="F69" s="368"/>
      <c r="G69" s="172"/>
      <c r="H69" s="15">
        <v>125</v>
      </c>
      <c r="I69" s="100"/>
      <c r="J69" s="248">
        <f t="shared" si="0"/>
        <v>0</v>
      </c>
    </row>
    <row r="70" spans="1:10" s="11" customFormat="1" ht="21.75" customHeight="1">
      <c r="A70" s="249">
        <v>50480</v>
      </c>
      <c r="B70" s="366" t="s">
        <v>163</v>
      </c>
      <c r="C70" s="367"/>
      <c r="D70" s="367"/>
      <c r="E70" s="367"/>
      <c r="F70" s="368"/>
      <c r="G70" s="172">
        <v>764503041983</v>
      </c>
      <c r="H70" s="15">
        <v>155</v>
      </c>
      <c r="I70" s="100"/>
      <c r="J70" s="248">
        <f t="shared" si="0"/>
        <v>0</v>
      </c>
    </row>
    <row r="71" spans="1:10" s="11" customFormat="1" ht="21.75" customHeight="1">
      <c r="A71" s="249">
        <v>48282</v>
      </c>
      <c r="B71" s="366" t="s">
        <v>141</v>
      </c>
      <c r="C71" s="367"/>
      <c r="D71" s="367"/>
      <c r="E71" s="367"/>
      <c r="F71" s="368"/>
      <c r="G71" s="172"/>
      <c r="H71" s="15">
        <v>125</v>
      </c>
      <c r="I71" s="100"/>
      <c r="J71" s="248">
        <f t="shared" si="0"/>
        <v>0</v>
      </c>
    </row>
    <row r="72" spans="1:10" s="11" customFormat="1" ht="21.75" customHeight="1">
      <c r="A72" s="415" t="s">
        <v>243</v>
      </c>
      <c r="B72" s="416"/>
      <c r="C72" s="416"/>
      <c r="D72" s="416"/>
      <c r="E72" s="416"/>
      <c r="F72" s="416"/>
      <c r="G72" s="416"/>
      <c r="H72" s="416"/>
      <c r="I72" s="90"/>
      <c r="J72" s="250"/>
    </row>
    <row r="73" spans="1:10" s="17" customFormat="1" ht="21.75" customHeight="1">
      <c r="A73" s="251">
        <v>36094</v>
      </c>
      <c r="B73" s="411" t="s">
        <v>128</v>
      </c>
      <c r="C73" s="412"/>
      <c r="D73" s="412"/>
      <c r="E73" s="412"/>
      <c r="F73" s="413"/>
      <c r="G73" s="173"/>
      <c r="H73" s="16">
        <v>10</v>
      </c>
      <c r="I73" s="100"/>
      <c r="J73" s="248">
        <f t="shared" si="0"/>
        <v>0</v>
      </c>
    </row>
    <row r="74" spans="1:10" s="17" customFormat="1" ht="21.75" customHeight="1">
      <c r="A74" s="252">
        <v>36106</v>
      </c>
      <c r="B74" s="408" t="s">
        <v>129</v>
      </c>
      <c r="C74" s="409"/>
      <c r="D74" s="409"/>
      <c r="E74" s="409"/>
      <c r="F74" s="410"/>
      <c r="G74" s="174"/>
      <c r="H74" s="18">
        <v>10</v>
      </c>
      <c r="I74" s="100"/>
      <c r="J74" s="248">
        <f t="shared" si="0"/>
        <v>0</v>
      </c>
    </row>
    <row r="75" spans="1:10" s="17" customFormat="1" ht="21.75" customHeight="1">
      <c r="A75" s="19">
        <v>36107</v>
      </c>
      <c r="B75" s="358" t="s">
        <v>130</v>
      </c>
      <c r="C75" s="359"/>
      <c r="D75" s="359"/>
      <c r="E75" s="359"/>
      <c r="F75" s="360"/>
      <c r="G75" s="175"/>
      <c r="H75" s="20">
        <v>10</v>
      </c>
      <c r="I75" s="100"/>
      <c r="J75" s="248">
        <f t="shared" si="0"/>
        <v>0</v>
      </c>
    </row>
    <row r="76" spans="1:10" s="17" customFormat="1" ht="21.75" customHeight="1">
      <c r="A76" s="19">
        <v>42541</v>
      </c>
      <c r="B76" s="358" t="s">
        <v>131</v>
      </c>
      <c r="C76" s="359"/>
      <c r="D76" s="359"/>
      <c r="E76" s="359"/>
      <c r="F76" s="360"/>
      <c r="G76" s="175"/>
      <c r="H76" s="20">
        <v>10</v>
      </c>
      <c r="I76" s="100"/>
      <c r="J76" s="248">
        <f t="shared" si="0"/>
        <v>0</v>
      </c>
    </row>
    <row r="77" spans="1:10" s="17" customFormat="1" ht="21.75" customHeight="1">
      <c r="A77" s="92">
        <v>43789</v>
      </c>
      <c r="B77" s="358" t="s">
        <v>132</v>
      </c>
      <c r="C77" s="359"/>
      <c r="D77" s="359"/>
      <c r="E77" s="359"/>
      <c r="F77" s="360"/>
      <c r="G77" s="175"/>
      <c r="H77" s="20">
        <v>10</v>
      </c>
      <c r="I77" s="100"/>
      <c r="J77" s="248">
        <f t="shared" si="0"/>
        <v>0</v>
      </c>
    </row>
    <row r="78" spans="1:10" s="17" customFormat="1" ht="21.75" customHeight="1">
      <c r="A78" s="19">
        <v>50504</v>
      </c>
      <c r="B78" s="369" t="s">
        <v>159</v>
      </c>
      <c r="C78" s="370"/>
      <c r="D78" s="370"/>
      <c r="E78" s="370"/>
      <c r="F78" s="371"/>
      <c r="G78" s="176">
        <v>764503043239</v>
      </c>
      <c r="H78" s="20">
        <v>10</v>
      </c>
      <c r="I78" s="100"/>
      <c r="J78" s="248">
        <f t="shared" si="0"/>
        <v>0</v>
      </c>
    </row>
    <row r="79" spans="1:10" s="17" customFormat="1" ht="21.75" customHeight="1">
      <c r="A79" s="19">
        <v>50505</v>
      </c>
      <c r="B79" s="369" t="s">
        <v>160</v>
      </c>
      <c r="C79" s="370"/>
      <c r="D79" s="370"/>
      <c r="E79" s="370"/>
      <c r="F79" s="371"/>
      <c r="G79" s="176">
        <v>764503043246</v>
      </c>
      <c r="H79" s="20">
        <v>35</v>
      </c>
      <c r="I79" s="100"/>
      <c r="J79" s="21">
        <f t="shared" si="0"/>
        <v>0</v>
      </c>
    </row>
    <row r="80" spans="1:10" s="17" customFormat="1" ht="21.75" customHeight="1">
      <c r="A80" s="374" t="s">
        <v>145</v>
      </c>
      <c r="B80" s="375"/>
      <c r="C80" s="375"/>
      <c r="D80" s="375"/>
      <c r="E80" s="375"/>
      <c r="F80" s="375"/>
      <c r="G80" s="375"/>
      <c r="H80" s="375"/>
      <c r="I80" s="101"/>
      <c r="J80" s="89"/>
    </row>
    <row r="81" spans="1:10" s="23" customFormat="1" ht="46.5" customHeight="1">
      <c r="A81" s="253">
        <v>50954</v>
      </c>
      <c r="B81" s="297" t="s">
        <v>364</v>
      </c>
      <c r="C81" s="298"/>
      <c r="D81" s="298"/>
      <c r="E81" s="298"/>
      <c r="F81" s="299"/>
      <c r="G81" s="177">
        <v>764503060311</v>
      </c>
      <c r="H81" s="22">
        <v>2</v>
      </c>
      <c r="I81" s="102"/>
      <c r="J81" s="254">
        <f t="shared" ref="J81:J90" si="1">SUM(H81*I81)</f>
        <v>0</v>
      </c>
    </row>
    <row r="82" spans="1:10" s="23" customFormat="1" ht="57" customHeight="1">
      <c r="A82" s="255">
        <v>50955</v>
      </c>
      <c r="B82" s="313" t="s">
        <v>365</v>
      </c>
      <c r="C82" s="314"/>
      <c r="D82" s="314"/>
      <c r="E82" s="314"/>
      <c r="F82" s="315"/>
      <c r="G82" s="211">
        <v>764503060328</v>
      </c>
      <c r="H82" s="24">
        <v>2</v>
      </c>
      <c r="I82" s="103"/>
      <c r="J82" s="254">
        <f t="shared" si="1"/>
        <v>0</v>
      </c>
    </row>
    <row r="83" spans="1:10" s="23" customFormat="1" ht="57.75" customHeight="1">
      <c r="A83" s="255">
        <v>50956</v>
      </c>
      <c r="B83" s="313" t="s">
        <v>366</v>
      </c>
      <c r="C83" s="314"/>
      <c r="D83" s="314"/>
      <c r="E83" s="314"/>
      <c r="F83" s="315"/>
      <c r="G83" s="211">
        <v>764503060335</v>
      </c>
      <c r="H83" s="24">
        <v>2</v>
      </c>
      <c r="I83" s="103"/>
      <c r="J83" s="254">
        <f t="shared" si="1"/>
        <v>0</v>
      </c>
    </row>
    <row r="84" spans="1:10" s="23" customFormat="1" ht="21.75" customHeight="1">
      <c r="A84" s="255">
        <v>50957</v>
      </c>
      <c r="B84" s="313" t="s">
        <v>367</v>
      </c>
      <c r="C84" s="314"/>
      <c r="D84" s="314"/>
      <c r="E84" s="314"/>
      <c r="F84" s="315"/>
      <c r="G84" s="256">
        <v>764503060342</v>
      </c>
      <c r="H84" s="24">
        <v>2</v>
      </c>
      <c r="I84" s="103"/>
      <c r="J84" s="254">
        <f t="shared" si="1"/>
        <v>0</v>
      </c>
    </row>
    <row r="85" spans="1:10" s="23" customFormat="1" ht="21.75" customHeight="1">
      <c r="A85" s="255">
        <v>50958</v>
      </c>
      <c r="B85" s="313" t="s">
        <v>368</v>
      </c>
      <c r="C85" s="314"/>
      <c r="D85" s="314"/>
      <c r="E85" s="314"/>
      <c r="F85" s="315"/>
      <c r="G85" s="204">
        <v>764503060359</v>
      </c>
      <c r="H85" s="24">
        <v>2</v>
      </c>
      <c r="I85" s="103"/>
      <c r="J85" s="254">
        <f t="shared" si="1"/>
        <v>0</v>
      </c>
    </row>
    <row r="86" spans="1:10" s="23" customFormat="1" ht="21.75" customHeight="1">
      <c r="A86" s="255">
        <v>50959</v>
      </c>
      <c r="B86" s="313" t="s">
        <v>369</v>
      </c>
      <c r="C86" s="314"/>
      <c r="D86" s="314"/>
      <c r="E86" s="314"/>
      <c r="F86" s="315"/>
      <c r="G86" s="211">
        <v>764503060366</v>
      </c>
      <c r="H86" s="24">
        <v>2</v>
      </c>
      <c r="I86" s="103"/>
      <c r="J86" s="254">
        <f t="shared" si="1"/>
        <v>0</v>
      </c>
    </row>
    <row r="87" spans="1:10" s="23" customFormat="1" ht="21.75" customHeight="1">
      <c r="A87" s="255">
        <v>50960</v>
      </c>
      <c r="B87" s="313" t="s">
        <v>370</v>
      </c>
      <c r="C87" s="314"/>
      <c r="D87" s="314"/>
      <c r="E87" s="314"/>
      <c r="F87" s="315"/>
      <c r="G87" s="211">
        <v>764503060373</v>
      </c>
      <c r="H87" s="24">
        <v>2</v>
      </c>
      <c r="I87" s="103"/>
      <c r="J87" s="254">
        <f t="shared" si="1"/>
        <v>0</v>
      </c>
    </row>
    <row r="88" spans="1:10" s="23" customFormat="1" ht="42" customHeight="1">
      <c r="A88" s="257">
        <v>50961</v>
      </c>
      <c r="B88" s="313" t="s">
        <v>371</v>
      </c>
      <c r="C88" s="314"/>
      <c r="D88" s="314"/>
      <c r="E88" s="314"/>
      <c r="F88" s="315"/>
      <c r="G88" s="204">
        <v>764503060380</v>
      </c>
      <c r="H88" s="24">
        <v>2</v>
      </c>
      <c r="I88" s="103"/>
      <c r="J88" s="254">
        <f t="shared" si="1"/>
        <v>0</v>
      </c>
    </row>
    <row r="89" spans="1:10" s="23" customFormat="1" ht="36" customHeight="1">
      <c r="A89" s="255">
        <v>50962</v>
      </c>
      <c r="B89" s="327" t="s">
        <v>372</v>
      </c>
      <c r="C89" s="328"/>
      <c r="D89" s="328"/>
      <c r="E89" s="328"/>
      <c r="F89" s="329"/>
      <c r="G89" s="256">
        <v>764503060397</v>
      </c>
      <c r="H89" s="24">
        <v>3</v>
      </c>
      <c r="I89" s="103"/>
      <c r="J89" s="254">
        <f t="shared" si="1"/>
        <v>0</v>
      </c>
    </row>
    <row r="90" spans="1:10" s="23" customFormat="1" ht="21.75" customHeight="1">
      <c r="A90" s="258">
        <v>50963</v>
      </c>
      <c r="B90" s="327" t="s">
        <v>373</v>
      </c>
      <c r="C90" s="328"/>
      <c r="D90" s="328"/>
      <c r="E90" s="328"/>
      <c r="F90" s="329"/>
      <c r="G90" s="204">
        <v>764503060403</v>
      </c>
      <c r="H90" s="24">
        <v>3</v>
      </c>
      <c r="I90" s="103"/>
      <c r="J90" s="259">
        <f t="shared" si="1"/>
        <v>0</v>
      </c>
    </row>
    <row r="91" spans="1:10" s="11" customFormat="1" ht="21.75" customHeight="1" thickBot="1">
      <c r="A91" s="361" t="s">
        <v>244</v>
      </c>
      <c r="B91" s="362"/>
      <c r="C91" s="362"/>
      <c r="D91" s="362"/>
      <c r="E91" s="362"/>
      <c r="F91" s="362"/>
      <c r="G91" s="362"/>
      <c r="H91" s="362"/>
      <c r="I91" s="260"/>
      <c r="J91" s="26"/>
    </row>
    <row r="92" spans="1:10" s="11" customFormat="1" ht="59.25" customHeight="1">
      <c r="A92" s="261">
        <v>50964</v>
      </c>
      <c r="B92" s="363" t="s">
        <v>374</v>
      </c>
      <c r="C92" s="364"/>
      <c r="D92" s="364"/>
      <c r="E92" s="364"/>
      <c r="F92" s="364"/>
      <c r="G92" s="211">
        <v>764503060687</v>
      </c>
      <c r="H92" s="54">
        <v>2</v>
      </c>
      <c r="I92" s="104"/>
      <c r="J92" s="248">
        <f t="shared" si="0"/>
        <v>0</v>
      </c>
    </row>
    <row r="93" spans="1:10" s="11" customFormat="1" ht="60" customHeight="1">
      <c r="A93" s="249">
        <v>50965</v>
      </c>
      <c r="B93" s="313" t="s">
        <v>375</v>
      </c>
      <c r="C93" s="314"/>
      <c r="D93" s="314"/>
      <c r="E93" s="314"/>
      <c r="F93" s="314"/>
      <c r="G93" s="211">
        <v>764503060694</v>
      </c>
      <c r="H93" s="15">
        <v>2</v>
      </c>
      <c r="I93" s="105"/>
      <c r="J93" s="248">
        <f t="shared" si="0"/>
        <v>0</v>
      </c>
    </row>
    <row r="94" spans="1:10" s="11" customFormat="1" ht="21.75" customHeight="1">
      <c r="A94" s="255">
        <v>50966</v>
      </c>
      <c r="B94" s="313" t="s">
        <v>376</v>
      </c>
      <c r="C94" s="314"/>
      <c r="D94" s="314"/>
      <c r="E94" s="314"/>
      <c r="F94" s="314"/>
      <c r="G94" s="211">
        <v>764503060700</v>
      </c>
      <c r="H94" s="178">
        <v>2</v>
      </c>
      <c r="I94" s="105"/>
      <c r="J94" s="248">
        <f t="shared" si="0"/>
        <v>0</v>
      </c>
    </row>
    <row r="95" spans="1:10" s="11" customFormat="1" ht="21.75" customHeight="1">
      <c r="A95" s="255">
        <v>47578</v>
      </c>
      <c r="B95" s="313" t="s">
        <v>212</v>
      </c>
      <c r="C95" s="339"/>
      <c r="D95" s="339"/>
      <c r="E95" s="339"/>
      <c r="F95" s="339"/>
      <c r="G95" s="210"/>
      <c r="H95" s="178">
        <v>2</v>
      </c>
      <c r="I95" s="103"/>
      <c r="J95" s="248">
        <f t="shared" si="0"/>
        <v>0</v>
      </c>
    </row>
    <row r="96" spans="1:10" s="11" customFormat="1" ht="30.75" customHeight="1">
      <c r="A96" s="255">
        <v>50967</v>
      </c>
      <c r="B96" s="313" t="s">
        <v>377</v>
      </c>
      <c r="C96" s="314"/>
      <c r="D96" s="314"/>
      <c r="E96" s="314"/>
      <c r="F96" s="314"/>
      <c r="G96" s="211">
        <v>764503060717</v>
      </c>
      <c r="H96" s="178">
        <v>2</v>
      </c>
      <c r="I96" s="105"/>
      <c r="J96" s="248">
        <f t="shared" si="0"/>
        <v>0</v>
      </c>
    </row>
    <row r="97" spans="1:10" s="11" customFormat="1" ht="21.75" customHeight="1">
      <c r="A97" s="249">
        <v>1894</v>
      </c>
      <c r="B97" s="313" t="s">
        <v>179</v>
      </c>
      <c r="C97" s="314"/>
      <c r="D97" s="314"/>
      <c r="E97" s="314"/>
      <c r="F97" s="314"/>
      <c r="G97" s="171"/>
      <c r="H97" s="15">
        <v>2</v>
      </c>
      <c r="I97" s="105"/>
      <c r="J97" s="248">
        <f t="shared" si="0"/>
        <v>0</v>
      </c>
    </row>
    <row r="98" spans="1:10" s="11" customFormat="1" ht="21.75" customHeight="1">
      <c r="A98" s="249">
        <v>39325</v>
      </c>
      <c r="B98" s="313" t="s">
        <v>346</v>
      </c>
      <c r="C98" s="356"/>
      <c r="D98" s="356"/>
      <c r="E98" s="356"/>
      <c r="F98" s="356"/>
      <c r="G98" s="210"/>
      <c r="H98" s="15">
        <v>2</v>
      </c>
      <c r="I98" s="105"/>
      <c r="J98" s="248">
        <f t="shared" si="0"/>
        <v>0</v>
      </c>
    </row>
    <row r="99" spans="1:10" s="11" customFormat="1" ht="52.5" customHeight="1">
      <c r="A99" s="249">
        <v>6187</v>
      </c>
      <c r="B99" s="313" t="s">
        <v>152</v>
      </c>
      <c r="C99" s="314"/>
      <c r="D99" s="314"/>
      <c r="E99" s="314"/>
      <c r="F99" s="314"/>
      <c r="G99" s="171"/>
      <c r="H99" s="15">
        <v>10</v>
      </c>
      <c r="I99" s="105"/>
      <c r="J99" s="248">
        <f t="shared" si="0"/>
        <v>0</v>
      </c>
    </row>
    <row r="100" spans="1:10" s="11" customFormat="1" ht="36.75" customHeight="1">
      <c r="A100" s="255">
        <v>50970</v>
      </c>
      <c r="B100" s="327" t="s">
        <v>380</v>
      </c>
      <c r="C100" s="328"/>
      <c r="D100" s="328"/>
      <c r="E100" s="328"/>
      <c r="F100" s="328"/>
      <c r="G100" s="211">
        <v>764503060724</v>
      </c>
      <c r="H100" s="178">
        <v>2</v>
      </c>
      <c r="I100" s="105"/>
      <c r="J100" s="248">
        <f t="shared" si="0"/>
        <v>0</v>
      </c>
    </row>
    <row r="101" spans="1:10" s="11" customFormat="1" ht="21.75" customHeight="1">
      <c r="A101" s="255">
        <v>50971</v>
      </c>
      <c r="B101" s="313" t="s">
        <v>381</v>
      </c>
      <c r="C101" s="339"/>
      <c r="D101" s="339"/>
      <c r="E101" s="339"/>
      <c r="F101" s="339"/>
      <c r="G101" s="211">
        <v>764503060731</v>
      </c>
      <c r="H101" s="178">
        <v>2</v>
      </c>
      <c r="I101" s="105"/>
      <c r="J101" s="248">
        <f t="shared" si="0"/>
        <v>0</v>
      </c>
    </row>
    <row r="102" spans="1:10" s="11" customFormat="1" ht="21.75" customHeight="1">
      <c r="A102" s="255">
        <v>50751</v>
      </c>
      <c r="B102" s="313" t="s">
        <v>282</v>
      </c>
      <c r="C102" s="339"/>
      <c r="D102" s="339"/>
      <c r="E102" s="339"/>
      <c r="F102" s="339"/>
      <c r="G102" s="210"/>
      <c r="H102" s="178">
        <v>2</v>
      </c>
      <c r="I102" s="105"/>
      <c r="J102" s="248">
        <f t="shared" si="0"/>
        <v>0</v>
      </c>
    </row>
    <row r="103" spans="1:10" s="11" customFormat="1" ht="21.75" customHeight="1">
      <c r="A103" s="255">
        <v>8189</v>
      </c>
      <c r="B103" s="313" t="s">
        <v>339</v>
      </c>
      <c r="C103" s="314"/>
      <c r="D103" s="314"/>
      <c r="E103" s="314"/>
      <c r="F103" s="314"/>
      <c r="G103" s="171"/>
      <c r="H103" s="178">
        <v>2</v>
      </c>
      <c r="I103" s="105"/>
      <c r="J103" s="248">
        <f t="shared" si="0"/>
        <v>0</v>
      </c>
    </row>
    <row r="104" spans="1:10" s="11" customFormat="1" ht="21.75" customHeight="1">
      <c r="A104" s="234">
        <v>1725</v>
      </c>
      <c r="B104" s="335" t="s">
        <v>88</v>
      </c>
      <c r="C104" s="336"/>
      <c r="D104" s="336"/>
      <c r="E104" s="336"/>
      <c r="F104" s="336"/>
      <c r="G104" s="171"/>
      <c r="H104" s="48">
        <v>2</v>
      </c>
      <c r="I104" s="106"/>
      <c r="J104" s="248">
        <f t="shared" si="0"/>
        <v>0</v>
      </c>
    </row>
    <row r="105" spans="1:10" s="11" customFormat="1" ht="21.75" customHeight="1">
      <c r="A105" s="218">
        <v>50974</v>
      </c>
      <c r="B105" s="304" t="s">
        <v>382</v>
      </c>
      <c r="C105" s="311"/>
      <c r="D105" s="311"/>
      <c r="E105" s="311"/>
      <c r="F105" s="311"/>
      <c r="G105" s="171">
        <v>764503060755</v>
      </c>
      <c r="H105" s="160">
        <v>2</v>
      </c>
      <c r="I105" s="107"/>
      <c r="J105" s="248">
        <f t="shared" si="0"/>
        <v>0</v>
      </c>
    </row>
    <row r="106" spans="1:10" s="11" customFormat="1" ht="66.75" customHeight="1">
      <c r="A106" s="179" t="s">
        <v>378</v>
      </c>
      <c r="B106" s="304" t="s">
        <v>397</v>
      </c>
      <c r="C106" s="311"/>
      <c r="D106" s="311"/>
      <c r="E106" s="311"/>
      <c r="F106" s="311"/>
      <c r="G106" s="171">
        <v>764503060762</v>
      </c>
      <c r="H106" s="160">
        <v>5</v>
      </c>
      <c r="I106" s="107"/>
      <c r="J106" s="248">
        <f t="shared" si="0"/>
        <v>0</v>
      </c>
    </row>
    <row r="107" spans="1:10" s="11" customFormat="1" ht="65.25" customHeight="1">
      <c r="A107" s="218" t="s">
        <v>379</v>
      </c>
      <c r="B107" s="304" t="s">
        <v>398</v>
      </c>
      <c r="C107" s="311"/>
      <c r="D107" s="311"/>
      <c r="E107" s="311"/>
      <c r="F107" s="311"/>
      <c r="G107" s="171">
        <v>764503060779</v>
      </c>
      <c r="H107" s="160">
        <v>2</v>
      </c>
      <c r="I107" s="107"/>
      <c r="J107" s="248">
        <f>SUM(H107*I107)</f>
        <v>0</v>
      </c>
    </row>
    <row r="108" spans="1:10" s="11" customFormat="1" ht="53.25" customHeight="1">
      <c r="A108" s="218">
        <v>50977</v>
      </c>
      <c r="B108" s="304" t="s">
        <v>383</v>
      </c>
      <c r="C108" s="311"/>
      <c r="D108" s="311"/>
      <c r="E108" s="311"/>
      <c r="F108" s="311"/>
      <c r="G108" s="171">
        <v>764503060786</v>
      </c>
      <c r="H108" s="160">
        <v>2</v>
      </c>
      <c r="I108" s="107"/>
      <c r="J108" s="248">
        <f t="shared" si="0"/>
        <v>0</v>
      </c>
    </row>
    <row r="109" spans="1:10" s="11" customFormat="1" ht="21.75" customHeight="1">
      <c r="A109" s="255">
        <v>50978</v>
      </c>
      <c r="B109" s="313" t="s">
        <v>384</v>
      </c>
      <c r="C109" s="314"/>
      <c r="D109" s="314"/>
      <c r="E109" s="314"/>
      <c r="F109" s="314"/>
      <c r="G109" s="171">
        <v>764503060885</v>
      </c>
      <c r="H109" s="178">
        <v>2</v>
      </c>
      <c r="I109" s="105"/>
      <c r="J109" s="248">
        <f t="shared" si="0"/>
        <v>0</v>
      </c>
    </row>
    <row r="110" spans="1:10" s="11" customFormat="1" ht="21.75" customHeight="1">
      <c r="A110" s="262">
        <v>50979</v>
      </c>
      <c r="B110" s="313" t="s">
        <v>385</v>
      </c>
      <c r="C110" s="314"/>
      <c r="D110" s="314"/>
      <c r="E110" s="314"/>
      <c r="F110" s="314"/>
      <c r="G110" s="171">
        <v>764503060892</v>
      </c>
      <c r="H110" s="15">
        <v>2</v>
      </c>
      <c r="I110" s="105"/>
      <c r="J110" s="248">
        <f t="shared" si="0"/>
        <v>0</v>
      </c>
    </row>
    <row r="111" spans="1:10" s="11" customFormat="1" ht="21.75" customHeight="1">
      <c r="A111" s="255">
        <v>47577</v>
      </c>
      <c r="B111" s="313" t="s">
        <v>213</v>
      </c>
      <c r="C111" s="339"/>
      <c r="D111" s="339"/>
      <c r="E111" s="339"/>
      <c r="F111" s="339"/>
      <c r="G111" s="210"/>
      <c r="H111" s="178">
        <v>2</v>
      </c>
      <c r="I111" s="103"/>
      <c r="J111" s="248">
        <f t="shared" si="0"/>
        <v>0</v>
      </c>
    </row>
    <row r="112" spans="1:10" s="11" customFormat="1" ht="21.75" customHeight="1">
      <c r="A112" s="255">
        <v>50980</v>
      </c>
      <c r="B112" s="313" t="s">
        <v>386</v>
      </c>
      <c r="C112" s="314"/>
      <c r="D112" s="314"/>
      <c r="E112" s="314"/>
      <c r="F112" s="314"/>
      <c r="G112" s="171">
        <v>764503060908</v>
      </c>
      <c r="H112" s="178">
        <v>2</v>
      </c>
      <c r="I112" s="105"/>
      <c r="J112" s="248">
        <f t="shared" si="0"/>
        <v>0</v>
      </c>
    </row>
    <row r="113" spans="1:11" s="11" customFormat="1" ht="21.75" customHeight="1">
      <c r="A113" s="234">
        <v>50981</v>
      </c>
      <c r="B113" s="335" t="s">
        <v>387</v>
      </c>
      <c r="C113" s="336"/>
      <c r="D113" s="336"/>
      <c r="E113" s="336"/>
      <c r="F113" s="336"/>
      <c r="G113" s="171">
        <v>764503060915</v>
      </c>
      <c r="H113" s="48">
        <v>2</v>
      </c>
      <c r="I113" s="106"/>
      <c r="J113" s="248">
        <f t="shared" si="0"/>
        <v>0</v>
      </c>
      <c r="K113" s="31"/>
    </row>
    <row r="114" spans="1:11" s="11" customFormat="1" ht="21.75" customHeight="1">
      <c r="A114" s="218">
        <v>50982</v>
      </c>
      <c r="B114" s="304" t="s">
        <v>388</v>
      </c>
      <c r="C114" s="311"/>
      <c r="D114" s="311"/>
      <c r="E114" s="311"/>
      <c r="F114" s="311"/>
      <c r="G114" s="171">
        <v>764503060922</v>
      </c>
      <c r="H114" s="160">
        <v>2</v>
      </c>
      <c r="I114" s="107"/>
      <c r="J114" s="248">
        <f t="shared" ref="J114:J155" si="2">SUM(H114*I114)</f>
        <v>0</v>
      </c>
    </row>
    <row r="115" spans="1:11" s="11" customFormat="1" ht="21.75" customHeight="1">
      <c r="A115" s="32">
        <v>50983</v>
      </c>
      <c r="B115" s="304" t="s">
        <v>389</v>
      </c>
      <c r="C115" s="311"/>
      <c r="D115" s="311"/>
      <c r="E115" s="311"/>
      <c r="F115" s="311"/>
      <c r="G115" s="171">
        <v>764503060939</v>
      </c>
      <c r="H115" s="166">
        <v>2</v>
      </c>
      <c r="I115" s="107"/>
      <c r="J115" s="248">
        <f t="shared" si="2"/>
        <v>0</v>
      </c>
    </row>
    <row r="116" spans="1:11" s="11" customFormat="1" ht="21.75" customHeight="1">
      <c r="A116" s="218">
        <v>50984</v>
      </c>
      <c r="B116" s="304" t="s">
        <v>390</v>
      </c>
      <c r="C116" s="311"/>
      <c r="D116" s="311"/>
      <c r="E116" s="311"/>
      <c r="F116" s="311"/>
      <c r="G116" s="171">
        <v>764503060946</v>
      </c>
      <c r="H116" s="160">
        <v>2</v>
      </c>
      <c r="I116" s="107"/>
      <c r="J116" s="248">
        <f t="shared" si="2"/>
        <v>0</v>
      </c>
    </row>
    <row r="117" spans="1:11" s="11" customFormat="1" ht="42" customHeight="1">
      <c r="A117" s="261">
        <v>1812</v>
      </c>
      <c r="B117" s="297" t="s">
        <v>400</v>
      </c>
      <c r="C117" s="298"/>
      <c r="D117" s="298"/>
      <c r="E117" s="298"/>
      <c r="F117" s="299"/>
      <c r="G117" s="220"/>
      <c r="H117" s="27">
        <v>2</v>
      </c>
      <c r="I117" s="104"/>
      <c r="J117" s="248">
        <f t="shared" si="2"/>
        <v>0</v>
      </c>
    </row>
    <row r="118" spans="1:11" s="11" customFormat="1" ht="21.75" customHeight="1">
      <c r="A118" s="255">
        <v>2183</v>
      </c>
      <c r="B118" s="313" t="s">
        <v>180</v>
      </c>
      <c r="C118" s="314"/>
      <c r="D118" s="314"/>
      <c r="E118" s="314"/>
      <c r="F118" s="315"/>
      <c r="G118" s="214"/>
      <c r="H118" s="24">
        <v>2</v>
      </c>
      <c r="I118" s="105"/>
      <c r="J118" s="248">
        <f t="shared" si="2"/>
        <v>0</v>
      </c>
    </row>
    <row r="119" spans="1:11" s="11" customFormat="1" ht="21.75" customHeight="1">
      <c r="A119" s="255">
        <v>5233</v>
      </c>
      <c r="B119" s="313" t="s">
        <v>164</v>
      </c>
      <c r="C119" s="314"/>
      <c r="D119" s="314"/>
      <c r="E119" s="314"/>
      <c r="F119" s="315"/>
      <c r="G119" s="214"/>
      <c r="H119" s="24">
        <v>2</v>
      </c>
      <c r="I119" s="105"/>
      <c r="J119" s="248">
        <f t="shared" si="2"/>
        <v>0</v>
      </c>
    </row>
    <row r="120" spans="1:11" s="11" customFormat="1" ht="21.75" customHeight="1">
      <c r="A120" s="255">
        <v>1265</v>
      </c>
      <c r="B120" s="313" t="s">
        <v>226</v>
      </c>
      <c r="C120" s="314"/>
      <c r="D120" s="314"/>
      <c r="E120" s="314"/>
      <c r="F120" s="315"/>
      <c r="G120" s="214"/>
      <c r="H120" s="24">
        <v>2</v>
      </c>
      <c r="I120" s="103"/>
      <c r="J120" s="248">
        <f t="shared" si="2"/>
        <v>0</v>
      </c>
    </row>
    <row r="121" spans="1:11" s="11" customFormat="1" ht="21.75" customHeight="1">
      <c r="A121" s="255">
        <v>1593</v>
      </c>
      <c r="B121" s="380" t="s">
        <v>251</v>
      </c>
      <c r="C121" s="381"/>
      <c r="D121" s="381"/>
      <c r="E121" s="381"/>
      <c r="F121" s="382"/>
      <c r="G121" s="225"/>
      <c r="H121" s="28">
        <v>2</v>
      </c>
      <c r="I121" s="105"/>
      <c r="J121" s="248">
        <f t="shared" si="2"/>
        <v>0</v>
      </c>
    </row>
    <row r="122" spans="1:11" s="11" customFormat="1" ht="21.75" customHeight="1">
      <c r="A122" s="249">
        <v>1009</v>
      </c>
      <c r="B122" s="380" t="s">
        <v>252</v>
      </c>
      <c r="C122" s="381"/>
      <c r="D122" s="381"/>
      <c r="E122" s="381"/>
      <c r="F122" s="382"/>
      <c r="G122" s="225"/>
      <c r="H122" s="28">
        <v>2</v>
      </c>
      <c r="I122" s="105"/>
      <c r="J122" s="248">
        <f t="shared" si="2"/>
        <v>0</v>
      </c>
    </row>
    <row r="123" spans="1:11" s="11" customFormat="1" ht="21.75" customHeight="1">
      <c r="A123" s="249">
        <v>1672</v>
      </c>
      <c r="B123" s="380" t="s">
        <v>253</v>
      </c>
      <c r="C123" s="381"/>
      <c r="D123" s="381"/>
      <c r="E123" s="381"/>
      <c r="F123" s="382"/>
      <c r="G123" s="225"/>
      <c r="H123" s="28">
        <v>2</v>
      </c>
      <c r="I123" s="105"/>
      <c r="J123" s="248">
        <f t="shared" si="2"/>
        <v>0</v>
      </c>
    </row>
    <row r="124" spans="1:11" s="11" customFormat="1" ht="30" customHeight="1">
      <c r="A124" s="249" t="s">
        <v>100</v>
      </c>
      <c r="B124" s="313" t="s">
        <v>105</v>
      </c>
      <c r="C124" s="314"/>
      <c r="D124" s="314"/>
      <c r="E124" s="314"/>
      <c r="F124" s="315"/>
      <c r="G124" s="214"/>
      <c r="H124" s="28">
        <v>2</v>
      </c>
      <c r="I124" s="105"/>
      <c r="J124" s="248">
        <f t="shared" si="2"/>
        <v>0</v>
      </c>
    </row>
    <row r="125" spans="1:11" s="11" customFormat="1" ht="21.75" customHeight="1">
      <c r="A125" s="249">
        <v>2432</v>
      </c>
      <c r="B125" s="313" t="s">
        <v>267</v>
      </c>
      <c r="C125" s="314"/>
      <c r="D125" s="314"/>
      <c r="E125" s="314"/>
      <c r="F125" s="315"/>
      <c r="G125" s="214"/>
      <c r="H125" s="28">
        <v>2</v>
      </c>
      <c r="I125" s="105"/>
      <c r="J125" s="248">
        <f t="shared" si="2"/>
        <v>0</v>
      </c>
    </row>
    <row r="126" spans="1:11" s="11" customFormat="1" ht="21.75" customHeight="1">
      <c r="A126" s="249">
        <v>3948</v>
      </c>
      <c r="B126" s="313" t="s">
        <v>95</v>
      </c>
      <c r="C126" s="314"/>
      <c r="D126" s="314"/>
      <c r="E126" s="314"/>
      <c r="F126" s="315"/>
      <c r="G126" s="214"/>
      <c r="H126" s="28">
        <v>2</v>
      </c>
      <c r="I126" s="105"/>
      <c r="J126" s="248">
        <f t="shared" si="2"/>
        <v>0</v>
      </c>
    </row>
    <row r="127" spans="1:11" s="11" customFormat="1" ht="21.75" customHeight="1">
      <c r="A127" s="249">
        <v>50876</v>
      </c>
      <c r="B127" s="464" t="s">
        <v>299</v>
      </c>
      <c r="C127" s="356"/>
      <c r="D127" s="356"/>
      <c r="E127" s="356"/>
      <c r="F127" s="357"/>
      <c r="G127" s="221"/>
      <c r="H127" s="28">
        <v>2</v>
      </c>
      <c r="I127" s="105"/>
      <c r="J127" s="248">
        <f t="shared" si="2"/>
        <v>0</v>
      </c>
    </row>
    <row r="128" spans="1:11" s="11" customFormat="1" ht="21.75" customHeight="1">
      <c r="A128" s="249">
        <v>1878</v>
      </c>
      <c r="B128" s="464" t="s">
        <v>337</v>
      </c>
      <c r="C128" s="465"/>
      <c r="D128" s="465"/>
      <c r="E128" s="465"/>
      <c r="F128" s="466"/>
      <c r="G128" s="238"/>
      <c r="H128" s="28">
        <v>2</v>
      </c>
      <c r="I128" s="105"/>
      <c r="J128" s="248">
        <f t="shared" si="2"/>
        <v>0</v>
      </c>
    </row>
    <row r="129" spans="1:10" s="11" customFormat="1" ht="32.25" customHeight="1">
      <c r="A129" s="249">
        <v>3955</v>
      </c>
      <c r="B129" s="313" t="s">
        <v>343</v>
      </c>
      <c r="C129" s="314"/>
      <c r="D129" s="314"/>
      <c r="E129" s="314"/>
      <c r="F129" s="315"/>
      <c r="G129" s="214"/>
      <c r="H129" s="28">
        <v>2</v>
      </c>
      <c r="I129" s="105"/>
      <c r="J129" s="248">
        <f t="shared" si="2"/>
        <v>0</v>
      </c>
    </row>
    <row r="130" spans="1:10" s="11" customFormat="1" ht="42" customHeight="1">
      <c r="A130" s="262">
        <v>1304</v>
      </c>
      <c r="B130" s="313" t="s">
        <v>153</v>
      </c>
      <c r="C130" s="314"/>
      <c r="D130" s="314"/>
      <c r="E130" s="314"/>
      <c r="F130" s="315"/>
      <c r="G130" s="214"/>
      <c r="H130" s="28">
        <v>2</v>
      </c>
      <c r="I130" s="105"/>
      <c r="J130" s="248">
        <f t="shared" si="2"/>
        <v>0</v>
      </c>
    </row>
    <row r="131" spans="1:10" s="11" customFormat="1" ht="21.75" customHeight="1">
      <c r="A131" s="234">
        <v>1767</v>
      </c>
      <c r="B131" s="335" t="s">
        <v>154</v>
      </c>
      <c r="C131" s="336"/>
      <c r="D131" s="336"/>
      <c r="E131" s="336"/>
      <c r="F131" s="383"/>
      <c r="G131" s="228"/>
      <c r="H131" s="29">
        <v>2</v>
      </c>
      <c r="I131" s="106"/>
      <c r="J131" s="248">
        <f t="shared" si="2"/>
        <v>0</v>
      </c>
    </row>
    <row r="132" spans="1:10" s="11" customFormat="1" ht="21.75" customHeight="1">
      <c r="A132" s="32">
        <v>3955</v>
      </c>
      <c r="B132" s="304" t="s">
        <v>99</v>
      </c>
      <c r="C132" s="311"/>
      <c r="D132" s="311"/>
      <c r="E132" s="311"/>
      <c r="F132" s="312"/>
      <c r="G132" s="213"/>
      <c r="H132" s="34">
        <v>2</v>
      </c>
      <c r="I132" s="107"/>
      <c r="J132" s="248">
        <f t="shared" si="2"/>
        <v>0</v>
      </c>
    </row>
    <row r="133" spans="1:10" s="11" customFormat="1" ht="21.75" customHeight="1">
      <c r="A133" s="218">
        <v>3621</v>
      </c>
      <c r="B133" s="304" t="s">
        <v>94</v>
      </c>
      <c r="C133" s="311"/>
      <c r="D133" s="311"/>
      <c r="E133" s="311"/>
      <c r="F133" s="312"/>
      <c r="G133" s="213"/>
      <c r="H133" s="30">
        <v>2</v>
      </c>
      <c r="I133" s="107"/>
      <c r="J133" s="248">
        <f t="shared" si="2"/>
        <v>0</v>
      </c>
    </row>
    <row r="134" spans="1:10" s="11" customFormat="1" ht="21.75" customHeight="1">
      <c r="A134" s="32">
        <v>33224</v>
      </c>
      <c r="B134" s="304" t="s">
        <v>227</v>
      </c>
      <c r="C134" s="311"/>
      <c r="D134" s="311"/>
      <c r="E134" s="311"/>
      <c r="F134" s="312"/>
      <c r="G134" s="213"/>
      <c r="H134" s="33">
        <v>2</v>
      </c>
      <c r="I134" s="107"/>
      <c r="J134" s="248">
        <f t="shared" si="2"/>
        <v>0</v>
      </c>
    </row>
    <row r="135" spans="1:10" s="11" customFormat="1" ht="21.75" customHeight="1">
      <c r="A135" s="32">
        <v>33390</v>
      </c>
      <c r="B135" s="304" t="s">
        <v>228</v>
      </c>
      <c r="C135" s="311"/>
      <c r="D135" s="311"/>
      <c r="E135" s="311"/>
      <c r="F135" s="312"/>
      <c r="G135" s="213"/>
      <c r="H135" s="33">
        <v>2</v>
      </c>
      <c r="I135" s="107"/>
      <c r="J135" s="248">
        <f t="shared" si="2"/>
        <v>0</v>
      </c>
    </row>
    <row r="136" spans="1:10" s="11" customFormat="1" ht="21.75" customHeight="1">
      <c r="A136" s="32">
        <v>47864</v>
      </c>
      <c r="B136" s="304" t="s">
        <v>211</v>
      </c>
      <c r="C136" s="372"/>
      <c r="D136" s="372"/>
      <c r="E136" s="372"/>
      <c r="F136" s="373"/>
      <c r="G136" s="223"/>
      <c r="H136" s="34">
        <v>2</v>
      </c>
      <c r="I136" s="107"/>
      <c r="J136" s="248">
        <f t="shared" si="2"/>
        <v>0</v>
      </c>
    </row>
    <row r="137" spans="1:10" s="11" customFormat="1" ht="32.25" customHeight="1">
      <c r="A137" s="333">
        <v>33510</v>
      </c>
      <c r="B137" s="311" t="s">
        <v>289</v>
      </c>
      <c r="C137" s="311"/>
      <c r="D137" s="311"/>
      <c r="E137" s="311"/>
      <c r="F137" s="312"/>
      <c r="G137" s="149"/>
      <c r="H137" s="345">
        <v>4</v>
      </c>
      <c r="I137" s="107"/>
      <c r="J137" s="248">
        <f t="shared" si="2"/>
        <v>0</v>
      </c>
    </row>
    <row r="138" spans="1:10" s="11" customFormat="1" ht="21.75" customHeight="1">
      <c r="A138" s="333"/>
      <c r="B138" s="311" t="s">
        <v>89</v>
      </c>
      <c r="C138" s="311"/>
      <c r="D138" s="311"/>
      <c r="E138" s="311"/>
      <c r="F138" s="312"/>
      <c r="G138" s="150"/>
      <c r="H138" s="346"/>
      <c r="I138" s="107"/>
      <c r="J138" s="248">
        <f t="shared" si="2"/>
        <v>0</v>
      </c>
    </row>
    <row r="139" spans="1:10" s="11" customFormat="1" ht="21.75" customHeight="1">
      <c r="A139" s="333"/>
      <c r="B139" s="311" t="s">
        <v>155</v>
      </c>
      <c r="C139" s="311"/>
      <c r="D139" s="311"/>
      <c r="E139" s="311"/>
      <c r="F139" s="312"/>
      <c r="G139" s="150"/>
      <c r="H139" s="346"/>
      <c r="I139" s="107"/>
      <c r="J139" s="248">
        <f t="shared" si="2"/>
        <v>0</v>
      </c>
    </row>
    <row r="140" spans="1:10" s="11" customFormat="1" ht="36" customHeight="1">
      <c r="A140" s="333"/>
      <c r="B140" s="311" t="s">
        <v>264</v>
      </c>
      <c r="C140" s="311"/>
      <c r="D140" s="311"/>
      <c r="E140" s="311"/>
      <c r="F140" s="312"/>
      <c r="G140" s="150"/>
      <c r="H140" s="346"/>
      <c r="I140" s="107"/>
      <c r="J140" s="248">
        <f t="shared" si="2"/>
        <v>0</v>
      </c>
    </row>
    <row r="141" spans="1:10" s="11" customFormat="1" ht="21.75" customHeight="1">
      <c r="A141" s="334"/>
      <c r="B141" s="309" t="s">
        <v>224</v>
      </c>
      <c r="C141" s="310"/>
      <c r="D141" s="310"/>
      <c r="E141" s="310"/>
      <c r="F141" s="310"/>
      <c r="G141" s="151"/>
      <c r="H141" s="347"/>
      <c r="I141" s="107"/>
      <c r="J141" s="248">
        <f t="shared" si="2"/>
        <v>0</v>
      </c>
    </row>
    <row r="142" spans="1:10" s="11" customFormat="1" ht="21.75" customHeight="1">
      <c r="A142" s="263">
        <v>33498</v>
      </c>
      <c r="B142" s="387" t="s">
        <v>102</v>
      </c>
      <c r="C142" s="388"/>
      <c r="D142" s="388"/>
      <c r="E142" s="388"/>
      <c r="F142" s="389"/>
      <c r="G142" s="220"/>
      <c r="H142" s="27">
        <v>4</v>
      </c>
      <c r="I142" s="104"/>
      <c r="J142" s="248">
        <f t="shared" si="2"/>
        <v>0</v>
      </c>
    </row>
    <row r="143" spans="1:10" s="11" customFormat="1" ht="21.75" customHeight="1">
      <c r="A143" s="263">
        <v>33725</v>
      </c>
      <c r="B143" s="327" t="s">
        <v>290</v>
      </c>
      <c r="C143" s="328"/>
      <c r="D143" s="328"/>
      <c r="E143" s="328"/>
      <c r="F143" s="329"/>
      <c r="G143" s="152"/>
      <c r="H143" s="27">
        <v>4</v>
      </c>
      <c r="I143" s="106"/>
      <c r="J143" s="248">
        <f t="shared" si="2"/>
        <v>0</v>
      </c>
    </row>
    <row r="144" spans="1:10" s="11" customFormat="1" ht="32.25" customHeight="1">
      <c r="A144" s="348">
        <v>33601</v>
      </c>
      <c r="B144" s="327" t="s">
        <v>133</v>
      </c>
      <c r="C144" s="328"/>
      <c r="D144" s="328"/>
      <c r="E144" s="328"/>
      <c r="F144" s="329"/>
      <c r="G144" s="152"/>
      <c r="H144" s="343">
        <v>4</v>
      </c>
      <c r="I144" s="341"/>
      <c r="J144" s="337">
        <f t="shared" si="2"/>
        <v>0</v>
      </c>
    </row>
    <row r="145" spans="1:10" s="11" customFormat="1" ht="21.75" customHeight="1">
      <c r="A145" s="349"/>
      <c r="B145" s="327" t="s">
        <v>107</v>
      </c>
      <c r="C145" s="328"/>
      <c r="D145" s="328"/>
      <c r="E145" s="328"/>
      <c r="F145" s="329"/>
      <c r="G145" s="264"/>
      <c r="H145" s="344"/>
      <c r="I145" s="342"/>
      <c r="J145" s="338"/>
    </row>
    <row r="146" spans="1:10" s="11" customFormat="1" ht="21.75" customHeight="1">
      <c r="A146" s="249">
        <v>33702</v>
      </c>
      <c r="B146" s="313" t="s">
        <v>283</v>
      </c>
      <c r="C146" s="314"/>
      <c r="D146" s="314"/>
      <c r="E146" s="314"/>
      <c r="F146" s="315"/>
      <c r="G146" s="214"/>
      <c r="H146" s="28">
        <v>5</v>
      </c>
      <c r="I146" s="104"/>
      <c r="J146" s="248">
        <f t="shared" si="2"/>
        <v>0</v>
      </c>
    </row>
    <row r="147" spans="1:10" s="11" customFormat="1" ht="21.75" customHeight="1">
      <c r="A147" s="249">
        <v>33720</v>
      </c>
      <c r="B147" s="313" t="s">
        <v>399</v>
      </c>
      <c r="C147" s="314"/>
      <c r="D147" s="314"/>
      <c r="E147" s="314"/>
      <c r="F147" s="315"/>
      <c r="G147" s="214"/>
      <c r="H147" s="28">
        <v>4</v>
      </c>
      <c r="I147" s="105"/>
      <c r="J147" s="248">
        <f t="shared" si="2"/>
        <v>0</v>
      </c>
    </row>
    <row r="148" spans="1:10" s="11" customFormat="1" ht="21.75" customHeight="1">
      <c r="A148" s="258">
        <v>47656</v>
      </c>
      <c r="B148" s="313" t="s">
        <v>210</v>
      </c>
      <c r="C148" s="339"/>
      <c r="D148" s="339"/>
      <c r="E148" s="339"/>
      <c r="F148" s="340"/>
      <c r="G148" s="219"/>
      <c r="H148" s="24">
        <v>4</v>
      </c>
      <c r="I148" s="103"/>
      <c r="J148" s="248">
        <f t="shared" si="2"/>
        <v>0</v>
      </c>
    </row>
    <row r="149" spans="1:10" s="11" customFormat="1" ht="33.75" customHeight="1">
      <c r="A149" s="348">
        <v>33509</v>
      </c>
      <c r="B149" s="313" t="s">
        <v>108</v>
      </c>
      <c r="C149" s="314"/>
      <c r="D149" s="314"/>
      <c r="E149" s="314"/>
      <c r="F149" s="315"/>
      <c r="G149" s="214"/>
      <c r="H149" s="28">
        <v>4</v>
      </c>
      <c r="I149" s="105"/>
      <c r="J149" s="248">
        <f t="shared" si="2"/>
        <v>0</v>
      </c>
    </row>
    <row r="150" spans="1:10" s="11" customFormat="1" ht="30" customHeight="1">
      <c r="A150" s="349"/>
      <c r="B150" s="313" t="s">
        <v>181</v>
      </c>
      <c r="C150" s="314"/>
      <c r="D150" s="314"/>
      <c r="E150" s="314"/>
      <c r="F150" s="315"/>
      <c r="G150" s="214"/>
      <c r="H150" s="28">
        <v>4</v>
      </c>
      <c r="I150" s="105"/>
      <c r="J150" s="248">
        <f t="shared" si="2"/>
        <v>0</v>
      </c>
    </row>
    <row r="151" spans="1:10" s="11" customFormat="1" ht="21.75" customHeight="1">
      <c r="A151" s="249">
        <v>33726</v>
      </c>
      <c r="B151" s="313" t="s">
        <v>182</v>
      </c>
      <c r="C151" s="314"/>
      <c r="D151" s="314"/>
      <c r="E151" s="314"/>
      <c r="F151" s="315"/>
      <c r="G151" s="214"/>
      <c r="H151" s="28">
        <v>4</v>
      </c>
      <c r="I151" s="105"/>
      <c r="J151" s="248">
        <f t="shared" si="2"/>
        <v>0</v>
      </c>
    </row>
    <row r="152" spans="1:10" s="11" customFormat="1" ht="34.5" customHeight="1">
      <c r="A152" s="249">
        <v>1300</v>
      </c>
      <c r="B152" s="313" t="s">
        <v>183</v>
      </c>
      <c r="C152" s="314"/>
      <c r="D152" s="314"/>
      <c r="E152" s="314"/>
      <c r="F152" s="315"/>
      <c r="G152" s="214"/>
      <c r="H152" s="28">
        <v>4</v>
      </c>
      <c r="I152" s="105"/>
      <c r="J152" s="248">
        <f t="shared" si="2"/>
        <v>0</v>
      </c>
    </row>
    <row r="153" spans="1:10" s="11" customFormat="1" ht="31.5" customHeight="1">
      <c r="A153" s="249">
        <v>3552</v>
      </c>
      <c r="B153" s="313" t="s">
        <v>338</v>
      </c>
      <c r="C153" s="314"/>
      <c r="D153" s="314"/>
      <c r="E153" s="314"/>
      <c r="F153" s="314"/>
      <c r="G153" s="157"/>
      <c r="H153" s="48">
        <v>4</v>
      </c>
      <c r="I153" s="105"/>
      <c r="J153" s="248">
        <f t="shared" si="2"/>
        <v>0</v>
      </c>
    </row>
    <row r="154" spans="1:10" s="11" customFormat="1" ht="21.75" customHeight="1">
      <c r="A154" s="249">
        <v>1071</v>
      </c>
      <c r="B154" s="313" t="s">
        <v>97</v>
      </c>
      <c r="C154" s="314"/>
      <c r="D154" s="314"/>
      <c r="E154" s="314"/>
      <c r="F154" s="314"/>
      <c r="G154" s="157"/>
      <c r="H154" s="160">
        <v>4</v>
      </c>
      <c r="I154" s="108"/>
      <c r="J154" s="248">
        <f t="shared" si="2"/>
        <v>0</v>
      </c>
    </row>
    <row r="155" spans="1:10" s="11" customFormat="1" ht="21.75" customHeight="1" thickBot="1">
      <c r="A155" s="258">
        <v>33602</v>
      </c>
      <c r="B155" s="350" t="s">
        <v>96</v>
      </c>
      <c r="C155" s="351"/>
      <c r="D155" s="351"/>
      <c r="E155" s="351"/>
      <c r="F155" s="351"/>
      <c r="G155" s="157"/>
      <c r="H155" s="166">
        <v>4</v>
      </c>
      <c r="I155" s="109"/>
      <c r="J155" s="265">
        <f t="shared" si="2"/>
        <v>0</v>
      </c>
    </row>
    <row r="156" spans="1:10" s="11" customFormat="1" ht="21.75" customHeight="1" thickBot="1">
      <c r="A156" s="361" t="s">
        <v>46</v>
      </c>
      <c r="B156" s="362"/>
      <c r="C156" s="362"/>
      <c r="D156" s="362"/>
      <c r="E156" s="362"/>
      <c r="F156" s="362"/>
      <c r="G156" s="362"/>
      <c r="H156" s="362"/>
      <c r="I156" s="260"/>
      <c r="J156" s="26"/>
    </row>
    <row r="157" spans="1:10" s="11" customFormat="1" ht="21.75" customHeight="1">
      <c r="A157" s="261">
        <v>1533</v>
      </c>
      <c r="B157" s="363" t="s">
        <v>109</v>
      </c>
      <c r="C157" s="364"/>
      <c r="D157" s="364"/>
      <c r="E157" s="364"/>
      <c r="F157" s="365"/>
      <c r="G157" s="220"/>
      <c r="H157" s="27">
        <v>5</v>
      </c>
      <c r="I157" s="102"/>
      <c r="J157" s="21">
        <f t="shared" ref="J157:J177" si="3">SUM(H157*I157)</f>
        <v>0</v>
      </c>
    </row>
    <row r="158" spans="1:10" s="11" customFormat="1" ht="21.75" customHeight="1">
      <c r="A158" s="255">
        <v>3706</v>
      </c>
      <c r="B158" s="313" t="s">
        <v>110</v>
      </c>
      <c r="C158" s="314"/>
      <c r="D158" s="314"/>
      <c r="E158" s="314"/>
      <c r="F158" s="315"/>
      <c r="G158" s="214"/>
      <c r="H158" s="28">
        <v>5</v>
      </c>
      <c r="I158" s="103"/>
      <c r="J158" s="21">
        <f t="shared" si="3"/>
        <v>0</v>
      </c>
    </row>
    <row r="159" spans="1:10" s="11" customFormat="1" ht="21.75" customHeight="1">
      <c r="A159" s="255">
        <v>30000</v>
      </c>
      <c r="B159" s="313" t="s">
        <v>321</v>
      </c>
      <c r="C159" s="314"/>
      <c r="D159" s="314"/>
      <c r="E159" s="314"/>
      <c r="F159" s="315"/>
      <c r="G159" s="214"/>
      <c r="H159" s="28">
        <v>12</v>
      </c>
      <c r="I159" s="103"/>
      <c r="J159" s="21">
        <f t="shared" si="3"/>
        <v>0</v>
      </c>
    </row>
    <row r="160" spans="1:10" s="11" customFormat="1" ht="21.75" customHeight="1">
      <c r="A160" s="249">
        <v>8284</v>
      </c>
      <c r="B160" s="313" t="s">
        <v>323</v>
      </c>
      <c r="C160" s="314"/>
      <c r="D160" s="314"/>
      <c r="E160" s="314"/>
      <c r="F160" s="315"/>
      <c r="G160" s="214"/>
      <c r="H160" s="28">
        <v>12</v>
      </c>
      <c r="I160" s="103"/>
      <c r="J160" s="21">
        <f t="shared" si="3"/>
        <v>0</v>
      </c>
    </row>
    <row r="161" spans="1:10" s="11" customFormat="1" ht="21.75" customHeight="1">
      <c r="A161" s="249">
        <v>39658</v>
      </c>
      <c r="B161" s="313" t="s">
        <v>322</v>
      </c>
      <c r="C161" s="356"/>
      <c r="D161" s="356"/>
      <c r="E161" s="356"/>
      <c r="F161" s="357"/>
      <c r="G161" s="221"/>
      <c r="H161" s="28">
        <v>12</v>
      </c>
      <c r="I161" s="103"/>
      <c r="J161" s="21">
        <f t="shared" si="3"/>
        <v>0</v>
      </c>
    </row>
    <row r="162" spans="1:10" s="11" customFormat="1" ht="21.75" customHeight="1">
      <c r="A162" s="255">
        <v>33786</v>
      </c>
      <c r="B162" s="313" t="s">
        <v>395</v>
      </c>
      <c r="C162" s="314"/>
      <c r="D162" s="314"/>
      <c r="E162" s="314"/>
      <c r="F162" s="315"/>
      <c r="G162" s="214"/>
      <c r="H162" s="24">
        <v>12</v>
      </c>
      <c r="I162" s="103"/>
      <c r="J162" s="21">
        <f t="shared" si="3"/>
        <v>0</v>
      </c>
    </row>
    <row r="163" spans="1:10" s="11" customFormat="1" ht="21.75" customHeight="1">
      <c r="A163" s="255">
        <v>39310</v>
      </c>
      <c r="B163" s="313" t="s">
        <v>325</v>
      </c>
      <c r="C163" s="314"/>
      <c r="D163" s="314"/>
      <c r="E163" s="314"/>
      <c r="F163" s="315"/>
      <c r="G163" s="214"/>
      <c r="H163" s="24">
        <v>12</v>
      </c>
      <c r="I163" s="103"/>
      <c r="J163" s="21">
        <f t="shared" si="3"/>
        <v>0</v>
      </c>
    </row>
    <row r="164" spans="1:10" s="11" customFormat="1" ht="21.75" customHeight="1">
      <c r="A164" s="255">
        <v>30297</v>
      </c>
      <c r="B164" s="313" t="s">
        <v>326</v>
      </c>
      <c r="C164" s="356"/>
      <c r="D164" s="356"/>
      <c r="E164" s="356"/>
      <c r="F164" s="357"/>
      <c r="G164" s="221"/>
      <c r="H164" s="24">
        <v>12</v>
      </c>
      <c r="I164" s="103"/>
      <c r="J164" s="21">
        <f t="shared" si="3"/>
        <v>0</v>
      </c>
    </row>
    <row r="165" spans="1:10" s="11" customFormat="1" ht="21.75" customHeight="1">
      <c r="A165" s="249">
        <v>8703</v>
      </c>
      <c r="B165" s="313" t="s">
        <v>324</v>
      </c>
      <c r="C165" s="314"/>
      <c r="D165" s="314"/>
      <c r="E165" s="314"/>
      <c r="F165" s="315"/>
      <c r="G165" s="214"/>
      <c r="H165" s="28">
        <v>12</v>
      </c>
      <c r="I165" s="103"/>
      <c r="J165" s="21">
        <f t="shared" si="3"/>
        <v>0</v>
      </c>
    </row>
    <row r="166" spans="1:10" s="11" customFormat="1" ht="21.75" customHeight="1">
      <c r="A166" s="249">
        <v>39146</v>
      </c>
      <c r="B166" s="313" t="s">
        <v>320</v>
      </c>
      <c r="C166" s="314"/>
      <c r="D166" s="314"/>
      <c r="E166" s="314"/>
      <c r="F166" s="315"/>
      <c r="G166" s="214"/>
      <c r="H166" s="28">
        <v>12</v>
      </c>
      <c r="I166" s="103"/>
      <c r="J166" s="21">
        <f t="shared" si="3"/>
        <v>0</v>
      </c>
    </row>
    <row r="167" spans="1:10" s="11" customFormat="1" ht="21.75" customHeight="1">
      <c r="A167" s="249">
        <v>7815</v>
      </c>
      <c r="B167" s="313" t="s">
        <v>327</v>
      </c>
      <c r="C167" s="314"/>
      <c r="D167" s="314"/>
      <c r="E167" s="314"/>
      <c r="F167" s="315"/>
      <c r="G167" s="214"/>
      <c r="H167" s="28">
        <v>12</v>
      </c>
      <c r="I167" s="103"/>
      <c r="J167" s="21">
        <f t="shared" si="3"/>
        <v>0</v>
      </c>
    </row>
    <row r="168" spans="1:10" s="11" customFormat="1" ht="30.75" customHeight="1">
      <c r="A168" s="249">
        <v>7577</v>
      </c>
      <c r="B168" s="313" t="s">
        <v>328</v>
      </c>
      <c r="C168" s="314"/>
      <c r="D168" s="314"/>
      <c r="E168" s="314"/>
      <c r="F168" s="315"/>
      <c r="G168" s="214"/>
      <c r="H168" s="28">
        <v>12</v>
      </c>
      <c r="I168" s="103"/>
      <c r="J168" s="21">
        <f t="shared" si="3"/>
        <v>0</v>
      </c>
    </row>
    <row r="169" spans="1:10" s="11" customFormat="1" ht="21.75" customHeight="1">
      <c r="A169" s="249">
        <v>33785</v>
      </c>
      <c r="B169" s="313" t="s">
        <v>329</v>
      </c>
      <c r="C169" s="314"/>
      <c r="D169" s="314"/>
      <c r="E169" s="314"/>
      <c r="F169" s="315"/>
      <c r="G169" s="214"/>
      <c r="H169" s="28">
        <v>12</v>
      </c>
      <c r="I169" s="103"/>
      <c r="J169" s="21">
        <f t="shared" si="3"/>
        <v>0</v>
      </c>
    </row>
    <row r="170" spans="1:10" s="11" customFormat="1" ht="21.75" customHeight="1">
      <c r="A170" s="249">
        <v>39311</v>
      </c>
      <c r="B170" s="313" t="s">
        <v>330</v>
      </c>
      <c r="C170" s="314"/>
      <c r="D170" s="314"/>
      <c r="E170" s="314"/>
      <c r="F170" s="315"/>
      <c r="G170" s="214"/>
      <c r="H170" s="28">
        <v>12</v>
      </c>
      <c r="I170" s="103"/>
      <c r="J170" s="21">
        <f t="shared" si="3"/>
        <v>0</v>
      </c>
    </row>
    <row r="171" spans="1:10" s="11" customFormat="1" ht="40.5" customHeight="1">
      <c r="A171" s="249">
        <v>30077</v>
      </c>
      <c r="B171" s="327" t="s">
        <v>331</v>
      </c>
      <c r="C171" s="328"/>
      <c r="D171" s="328"/>
      <c r="E171" s="328"/>
      <c r="F171" s="329"/>
      <c r="G171" s="215"/>
      <c r="H171" s="28">
        <v>12</v>
      </c>
      <c r="I171" s="103"/>
      <c r="J171" s="21">
        <f t="shared" si="3"/>
        <v>0</v>
      </c>
    </row>
    <row r="172" spans="1:10" s="11" customFormat="1" ht="21.75" customHeight="1">
      <c r="A172" s="249">
        <v>33195</v>
      </c>
      <c r="B172" s="327" t="s">
        <v>332</v>
      </c>
      <c r="C172" s="328"/>
      <c r="D172" s="328"/>
      <c r="E172" s="328"/>
      <c r="F172" s="329"/>
      <c r="G172" s="215"/>
      <c r="H172" s="28">
        <v>12</v>
      </c>
      <c r="I172" s="103"/>
      <c r="J172" s="21">
        <f t="shared" si="3"/>
        <v>0</v>
      </c>
    </row>
    <row r="173" spans="1:10" s="11" customFormat="1" ht="21.75" customHeight="1">
      <c r="A173" s="249">
        <v>33379</v>
      </c>
      <c r="B173" s="366" t="s">
        <v>333</v>
      </c>
      <c r="C173" s="367"/>
      <c r="D173" s="367"/>
      <c r="E173" s="367"/>
      <c r="F173" s="368"/>
      <c r="G173" s="222"/>
      <c r="H173" s="28">
        <v>12</v>
      </c>
      <c r="I173" s="103"/>
      <c r="J173" s="21">
        <f t="shared" si="3"/>
        <v>0</v>
      </c>
    </row>
    <row r="174" spans="1:10" s="11" customFormat="1" ht="30.75" customHeight="1">
      <c r="A174" s="249">
        <v>2457</v>
      </c>
      <c r="B174" s="327" t="s">
        <v>266</v>
      </c>
      <c r="C174" s="328"/>
      <c r="D174" s="328"/>
      <c r="E174" s="328"/>
      <c r="F174" s="329"/>
      <c r="G174" s="215"/>
      <c r="H174" s="28">
        <v>5</v>
      </c>
      <c r="I174" s="103"/>
      <c r="J174" s="21">
        <f t="shared" si="3"/>
        <v>0</v>
      </c>
    </row>
    <row r="175" spans="1:10" s="11" customFormat="1" ht="21.75" customHeight="1">
      <c r="A175" s="249">
        <v>5586</v>
      </c>
      <c r="B175" s="313" t="s">
        <v>90</v>
      </c>
      <c r="C175" s="314"/>
      <c r="D175" s="314"/>
      <c r="E175" s="314"/>
      <c r="F175" s="315"/>
      <c r="G175" s="214"/>
      <c r="H175" s="28">
        <v>5</v>
      </c>
      <c r="I175" s="103"/>
      <c r="J175" s="21">
        <f t="shared" si="3"/>
        <v>0</v>
      </c>
    </row>
    <row r="176" spans="1:10" s="11" customFormat="1" ht="21.75" customHeight="1">
      <c r="A176" s="249">
        <v>33829</v>
      </c>
      <c r="B176" s="313" t="s">
        <v>336</v>
      </c>
      <c r="C176" s="356"/>
      <c r="D176" s="356"/>
      <c r="E176" s="356"/>
      <c r="F176" s="357"/>
      <c r="G176" s="221"/>
      <c r="H176" s="35">
        <v>12</v>
      </c>
      <c r="I176" s="110"/>
      <c r="J176" s="21">
        <f>SUM(H176*I176)</f>
        <v>0</v>
      </c>
    </row>
    <row r="177" spans="1:10" s="36" customFormat="1" ht="32.25" customHeight="1">
      <c r="A177" s="249">
        <v>2211</v>
      </c>
      <c r="B177" s="313" t="s">
        <v>334</v>
      </c>
      <c r="C177" s="314"/>
      <c r="D177" s="314"/>
      <c r="E177" s="314"/>
      <c r="F177" s="315"/>
      <c r="G177" s="214"/>
      <c r="H177" s="35">
        <v>12</v>
      </c>
      <c r="I177" s="110"/>
      <c r="J177" s="21">
        <f t="shared" si="3"/>
        <v>0</v>
      </c>
    </row>
    <row r="178" spans="1:10" s="11" customFormat="1" ht="36.75" customHeight="1" thickBot="1">
      <c r="A178" s="234">
        <v>8063</v>
      </c>
      <c r="B178" s="350" t="s">
        <v>335</v>
      </c>
      <c r="C178" s="351"/>
      <c r="D178" s="351"/>
      <c r="E178" s="351"/>
      <c r="F178" s="352"/>
      <c r="G178" s="228"/>
      <c r="H178" s="29">
        <v>12</v>
      </c>
      <c r="I178" s="111"/>
      <c r="J178" s="21">
        <f>SUM(H178*I178)</f>
        <v>0</v>
      </c>
    </row>
    <row r="179" spans="1:10" s="11" customFormat="1" ht="20.25" customHeight="1">
      <c r="A179" s="249">
        <v>50769</v>
      </c>
      <c r="B179" s="313" t="s">
        <v>301</v>
      </c>
      <c r="C179" s="314"/>
      <c r="D179" s="314"/>
      <c r="E179" s="314"/>
      <c r="F179" s="315"/>
      <c r="G179" s="214"/>
      <c r="H179" s="35">
        <v>12</v>
      </c>
      <c r="I179" s="110"/>
      <c r="J179" s="21">
        <f>SUM(H179*I179)</f>
        <v>0</v>
      </c>
    </row>
    <row r="180" spans="1:10" s="11" customFormat="1" ht="21.75" customHeight="1" thickBot="1">
      <c r="A180" s="361" t="s">
        <v>79</v>
      </c>
      <c r="B180" s="362"/>
      <c r="C180" s="362"/>
      <c r="D180" s="362"/>
      <c r="E180" s="362"/>
      <c r="F180" s="362"/>
      <c r="G180" s="362"/>
      <c r="H180" s="362"/>
      <c r="I180" s="260"/>
      <c r="J180" s="26"/>
    </row>
    <row r="181" spans="1:10" s="11" customFormat="1" ht="42" customHeight="1">
      <c r="A181" s="37">
        <v>6956</v>
      </c>
      <c r="B181" s="353" t="s">
        <v>302</v>
      </c>
      <c r="C181" s="354"/>
      <c r="D181" s="354"/>
      <c r="E181" s="354"/>
      <c r="F181" s="355"/>
      <c r="G181" s="184"/>
      <c r="H181" s="38">
        <v>3</v>
      </c>
      <c r="I181" s="102"/>
      <c r="J181" s="254">
        <f>SUM(H181*I181)</f>
        <v>0</v>
      </c>
    </row>
    <row r="182" spans="1:10" s="11" customFormat="1" ht="21.75" customHeight="1">
      <c r="A182" s="218">
        <v>5946</v>
      </c>
      <c r="B182" s="304" t="s">
        <v>147</v>
      </c>
      <c r="C182" s="311"/>
      <c r="D182" s="311"/>
      <c r="E182" s="311"/>
      <c r="F182" s="312"/>
      <c r="G182" s="185"/>
      <c r="H182" s="30">
        <v>1</v>
      </c>
      <c r="I182" s="103"/>
      <c r="J182" s="254">
        <f t="shared" ref="J182:J237" si="4">SUM(H182*I182)</f>
        <v>0</v>
      </c>
    </row>
    <row r="183" spans="1:10" s="11" customFormat="1" ht="21.75" customHeight="1">
      <c r="A183" s="218">
        <v>33259</v>
      </c>
      <c r="B183" s="304" t="s">
        <v>148</v>
      </c>
      <c r="C183" s="311"/>
      <c r="D183" s="311"/>
      <c r="E183" s="311"/>
      <c r="F183" s="312"/>
      <c r="G183" s="185"/>
      <c r="H183" s="30">
        <v>1</v>
      </c>
      <c r="I183" s="103"/>
      <c r="J183" s="254">
        <f t="shared" si="4"/>
        <v>0</v>
      </c>
    </row>
    <row r="184" spans="1:10" s="11" customFormat="1" ht="42" customHeight="1">
      <c r="A184" s="261">
        <v>154</v>
      </c>
      <c r="B184" s="297" t="s">
        <v>254</v>
      </c>
      <c r="C184" s="298"/>
      <c r="D184" s="298"/>
      <c r="E184" s="298"/>
      <c r="F184" s="299"/>
      <c r="G184" s="186"/>
      <c r="H184" s="27">
        <v>3</v>
      </c>
      <c r="I184" s="103"/>
      <c r="J184" s="254">
        <f t="shared" si="4"/>
        <v>0</v>
      </c>
    </row>
    <row r="185" spans="1:10" s="11" customFormat="1" ht="42" customHeight="1">
      <c r="A185" s="249">
        <v>33270</v>
      </c>
      <c r="B185" s="313" t="s">
        <v>136</v>
      </c>
      <c r="C185" s="314"/>
      <c r="D185" s="314"/>
      <c r="E185" s="314"/>
      <c r="F185" s="315"/>
      <c r="G185" s="187"/>
      <c r="H185" s="28">
        <v>3</v>
      </c>
      <c r="I185" s="103"/>
      <c r="J185" s="254">
        <f t="shared" si="4"/>
        <v>0</v>
      </c>
    </row>
    <row r="186" spans="1:10" s="11" customFormat="1" ht="42" customHeight="1">
      <c r="A186" s="249">
        <v>182</v>
      </c>
      <c r="B186" s="313" t="s">
        <v>111</v>
      </c>
      <c r="C186" s="314"/>
      <c r="D186" s="314"/>
      <c r="E186" s="314"/>
      <c r="F186" s="315"/>
      <c r="G186" s="187"/>
      <c r="H186" s="28">
        <v>3</v>
      </c>
      <c r="I186" s="112"/>
      <c r="J186" s="254">
        <f t="shared" si="4"/>
        <v>0</v>
      </c>
    </row>
    <row r="187" spans="1:10" s="11" customFormat="1" ht="21.75" customHeight="1">
      <c r="A187" s="249">
        <v>33205</v>
      </c>
      <c r="B187" s="313" t="s">
        <v>138</v>
      </c>
      <c r="C187" s="314"/>
      <c r="D187" s="314"/>
      <c r="E187" s="314"/>
      <c r="F187" s="315"/>
      <c r="G187" s="187"/>
      <c r="H187" s="28">
        <v>3</v>
      </c>
      <c r="I187" s="112"/>
      <c r="J187" s="254">
        <f t="shared" si="4"/>
        <v>0</v>
      </c>
    </row>
    <row r="188" spans="1:10" s="11" customFormat="1" ht="60.75" customHeight="1">
      <c r="A188" s="249">
        <v>196</v>
      </c>
      <c r="B188" s="313" t="s">
        <v>158</v>
      </c>
      <c r="C188" s="314"/>
      <c r="D188" s="314"/>
      <c r="E188" s="314"/>
      <c r="F188" s="315"/>
      <c r="G188" s="187"/>
      <c r="H188" s="28">
        <v>3</v>
      </c>
      <c r="I188" s="103"/>
      <c r="J188" s="254">
        <f t="shared" si="4"/>
        <v>0</v>
      </c>
    </row>
    <row r="189" spans="1:10" s="11" customFormat="1" ht="39" customHeight="1">
      <c r="A189" s="249">
        <v>33416</v>
      </c>
      <c r="B189" s="313" t="s">
        <v>223</v>
      </c>
      <c r="C189" s="339"/>
      <c r="D189" s="339"/>
      <c r="E189" s="339"/>
      <c r="F189" s="340"/>
      <c r="G189" s="188"/>
      <c r="H189" s="28">
        <v>3</v>
      </c>
      <c r="I189" s="103"/>
      <c r="J189" s="254">
        <f t="shared" si="4"/>
        <v>0</v>
      </c>
    </row>
    <row r="190" spans="1:10" s="11" customFormat="1" ht="42" customHeight="1">
      <c r="A190" s="262">
        <v>210</v>
      </c>
      <c r="B190" s="313" t="s">
        <v>112</v>
      </c>
      <c r="C190" s="314"/>
      <c r="D190" s="314"/>
      <c r="E190" s="314"/>
      <c r="F190" s="315"/>
      <c r="G190" s="189"/>
      <c r="H190" s="39">
        <v>3</v>
      </c>
      <c r="I190" s="103"/>
      <c r="J190" s="254">
        <f t="shared" si="4"/>
        <v>0</v>
      </c>
    </row>
    <row r="191" spans="1:10" s="11" customFormat="1" ht="18">
      <c r="A191" s="262">
        <v>33258</v>
      </c>
      <c r="B191" s="316" t="s">
        <v>303</v>
      </c>
      <c r="C191" s="317"/>
      <c r="D191" s="317"/>
      <c r="E191" s="317"/>
      <c r="F191" s="318"/>
      <c r="G191" s="190"/>
      <c r="H191" s="40">
        <v>3</v>
      </c>
      <c r="I191" s="112"/>
      <c r="J191" s="254">
        <f t="shared" si="4"/>
        <v>0</v>
      </c>
    </row>
    <row r="192" spans="1:10" s="11" customFormat="1" ht="21.75" customHeight="1">
      <c r="A192" s="262">
        <v>33259</v>
      </c>
      <c r="B192" s="297" t="s">
        <v>184</v>
      </c>
      <c r="C192" s="298"/>
      <c r="D192" s="298"/>
      <c r="E192" s="298"/>
      <c r="F192" s="299"/>
      <c r="G192" s="191"/>
      <c r="H192" s="40">
        <v>1</v>
      </c>
      <c r="I192" s="112"/>
      <c r="J192" s="254">
        <f t="shared" si="4"/>
        <v>0</v>
      </c>
    </row>
    <row r="193" spans="1:10" s="11" customFormat="1" ht="34.5" customHeight="1">
      <c r="A193" s="262">
        <v>39733</v>
      </c>
      <c r="B193" s="313" t="s">
        <v>316</v>
      </c>
      <c r="C193" s="314"/>
      <c r="D193" s="314"/>
      <c r="E193" s="314"/>
      <c r="F193" s="315"/>
      <c r="G193" s="189"/>
      <c r="H193" s="40">
        <v>3</v>
      </c>
      <c r="I193" s="112"/>
      <c r="J193" s="259">
        <f t="shared" si="4"/>
        <v>0</v>
      </c>
    </row>
    <row r="194" spans="1:10" s="11" customFormat="1" ht="21.75" customHeight="1">
      <c r="A194" s="262">
        <v>39724</v>
      </c>
      <c r="B194" s="313" t="s">
        <v>318</v>
      </c>
      <c r="C194" s="314"/>
      <c r="D194" s="314"/>
      <c r="E194" s="314"/>
      <c r="F194" s="315"/>
      <c r="G194" s="189"/>
      <c r="H194" s="40">
        <v>3</v>
      </c>
      <c r="I194" s="103"/>
      <c r="J194" s="21">
        <f t="shared" si="4"/>
        <v>0</v>
      </c>
    </row>
    <row r="195" spans="1:10" s="11" customFormat="1" ht="21.75" customHeight="1">
      <c r="A195" s="262">
        <v>39734</v>
      </c>
      <c r="B195" s="313" t="s">
        <v>185</v>
      </c>
      <c r="C195" s="314"/>
      <c r="D195" s="314"/>
      <c r="E195" s="314"/>
      <c r="F195" s="315"/>
      <c r="G195" s="189"/>
      <c r="H195" s="40">
        <v>3</v>
      </c>
      <c r="I195" s="112"/>
      <c r="J195" s="254">
        <f t="shared" si="4"/>
        <v>0</v>
      </c>
    </row>
    <row r="196" spans="1:10" s="11" customFormat="1" ht="21.75" customHeight="1">
      <c r="A196" s="262">
        <v>39735</v>
      </c>
      <c r="B196" s="313" t="s">
        <v>186</v>
      </c>
      <c r="C196" s="314"/>
      <c r="D196" s="314"/>
      <c r="E196" s="314"/>
      <c r="F196" s="315"/>
      <c r="G196" s="189"/>
      <c r="H196" s="40">
        <v>3</v>
      </c>
      <c r="I196" s="112"/>
      <c r="J196" s="254">
        <f t="shared" si="4"/>
        <v>0</v>
      </c>
    </row>
    <row r="197" spans="1:10" s="11" customFormat="1" ht="33" customHeight="1">
      <c r="A197" s="249" t="s">
        <v>137</v>
      </c>
      <c r="B197" s="313" t="s">
        <v>304</v>
      </c>
      <c r="C197" s="314"/>
      <c r="D197" s="314"/>
      <c r="E197" s="314"/>
      <c r="F197" s="315"/>
      <c r="G197" s="187"/>
      <c r="H197" s="28">
        <v>30</v>
      </c>
      <c r="I197" s="103"/>
      <c r="J197" s="254">
        <f t="shared" si="4"/>
        <v>0</v>
      </c>
    </row>
    <row r="198" spans="1:10" s="11" customFormat="1" ht="21.75" customHeight="1">
      <c r="A198" s="249">
        <v>33574</v>
      </c>
      <c r="B198" s="313" t="s">
        <v>305</v>
      </c>
      <c r="C198" s="314"/>
      <c r="D198" s="314"/>
      <c r="E198" s="314"/>
      <c r="F198" s="315"/>
      <c r="G198" s="187"/>
      <c r="H198" s="28">
        <v>30</v>
      </c>
      <c r="I198" s="103"/>
      <c r="J198" s="254">
        <f t="shared" si="4"/>
        <v>0</v>
      </c>
    </row>
    <row r="199" spans="1:10" s="11" customFormat="1" ht="44.25" customHeight="1">
      <c r="A199" s="249" t="s">
        <v>47</v>
      </c>
      <c r="B199" s="313" t="s">
        <v>187</v>
      </c>
      <c r="C199" s="314"/>
      <c r="D199" s="314"/>
      <c r="E199" s="314"/>
      <c r="F199" s="315"/>
      <c r="G199" s="187"/>
      <c r="H199" s="28">
        <v>37</v>
      </c>
      <c r="I199" s="103"/>
      <c r="J199" s="254">
        <f t="shared" si="4"/>
        <v>0</v>
      </c>
    </row>
    <row r="200" spans="1:10" s="11" customFormat="1" ht="39" customHeight="1">
      <c r="A200" s="255">
        <v>33578</v>
      </c>
      <c r="B200" s="313" t="s">
        <v>229</v>
      </c>
      <c r="C200" s="314"/>
      <c r="D200" s="314"/>
      <c r="E200" s="314"/>
      <c r="F200" s="315"/>
      <c r="G200" s="187"/>
      <c r="H200" s="28">
        <v>37</v>
      </c>
      <c r="I200" s="103"/>
      <c r="J200" s="254">
        <f t="shared" si="4"/>
        <v>0</v>
      </c>
    </row>
    <row r="201" spans="1:10" s="11" customFormat="1" ht="42" customHeight="1">
      <c r="A201" s="249" t="s">
        <v>48</v>
      </c>
      <c r="B201" s="313" t="s">
        <v>188</v>
      </c>
      <c r="C201" s="314"/>
      <c r="D201" s="314"/>
      <c r="E201" s="314"/>
      <c r="F201" s="315"/>
      <c r="G201" s="187"/>
      <c r="H201" s="28">
        <v>37</v>
      </c>
      <c r="I201" s="112"/>
      <c r="J201" s="254">
        <f t="shared" si="4"/>
        <v>0</v>
      </c>
    </row>
    <row r="202" spans="1:10" s="11" customFormat="1" ht="21.75" customHeight="1">
      <c r="A202" s="258">
        <v>33577</v>
      </c>
      <c r="B202" s="390" t="s">
        <v>189</v>
      </c>
      <c r="C202" s="391"/>
      <c r="D202" s="391"/>
      <c r="E202" s="391"/>
      <c r="F202" s="392"/>
      <c r="G202" s="192"/>
      <c r="H202" s="41">
        <v>37</v>
      </c>
      <c r="I202" s="113"/>
      <c r="J202" s="254">
        <f t="shared" si="4"/>
        <v>0</v>
      </c>
    </row>
    <row r="203" spans="1:10" s="11" customFormat="1" ht="72" customHeight="1">
      <c r="A203" s="218" t="s">
        <v>49</v>
      </c>
      <c r="B203" s="309" t="s">
        <v>230</v>
      </c>
      <c r="C203" s="309"/>
      <c r="D203" s="309"/>
      <c r="E203" s="309"/>
      <c r="F203" s="309"/>
      <c r="G203" s="193"/>
      <c r="H203" s="30">
        <v>37</v>
      </c>
      <c r="I203" s="107"/>
      <c r="J203" s="254">
        <f t="shared" si="4"/>
        <v>0</v>
      </c>
    </row>
    <row r="204" spans="1:10" s="11" customFormat="1" ht="42.75" customHeight="1">
      <c r="A204" s="218">
        <v>33581</v>
      </c>
      <c r="B204" s="304" t="s">
        <v>222</v>
      </c>
      <c r="C204" s="372"/>
      <c r="D204" s="372"/>
      <c r="E204" s="372"/>
      <c r="F204" s="373"/>
      <c r="G204" s="194"/>
      <c r="H204" s="30">
        <v>37</v>
      </c>
      <c r="I204" s="107"/>
      <c r="J204" s="254">
        <f t="shared" si="4"/>
        <v>0</v>
      </c>
    </row>
    <row r="205" spans="1:10" s="11" customFormat="1" ht="33.75" customHeight="1">
      <c r="A205" s="218">
        <v>39928</v>
      </c>
      <c r="B205" s="304" t="s">
        <v>190</v>
      </c>
      <c r="C205" s="311"/>
      <c r="D205" s="311"/>
      <c r="E205" s="311"/>
      <c r="F205" s="312"/>
      <c r="G205" s="203">
        <v>764503019210</v>
      </c>
      <c r="H205" s="20">
        <v>67</v>
      </c>
      <c r="I205" s="107"/>
      <c r="J205" s="254">
        <f t="shared" si="4"/>
        <v>0</v>
      </c>
    </row>
    <row r="206" spans="1:10" s="11" customFormat="1" ht="42" customHeight="1">
      <c r="A206" s="261">
        <v>39929</v>
      </c>
      <c r="B206" s="297" t="s">
        <v>191</v>
      </c>
      <c r="C206" s="298"/>
      <c r="D206" s="298"/>
      <c r="E206" s="298"/>
      <c r="F206" s="299"/>
      <c r="G206" s="177">
        <v>764503019227</v>
      </c>
      <c r="H206" s="42">
        <v>67</v>
      </c>
      <c r="I206" s="102"/>
      <c r="J206" s="254">
        <f t="shared" si="4"/>
        <v>0</v>
      </c>
    </row>
    <row r="207" spans="1:10" s="11" customFormat="1" ht="42" customHeight="1">
      <c r="A207" s="234">
        <v>39930</v>
      </c>
      <c r="B207" s="335" t="s">
        <v>192</v>
      </c>
      <c r="C207" s="336"/>
      <c r="D207" s="336"/>
      <c r="E207" s="336"/>
      <c r="F207" s="383"/>
      <c r="G207" s="171">
        <v>764503019234</v>
      </c>
      <c r="H207" s="18">
        <v>67</v>
      </c>
      <c r="I207" s="114"/>
      <c r="J207" s="254">
        <f t="shared" si="4"/>
        <v>0</v>
      </c>
    </row>
    <row r="208" spans="1:10" s="11" customFormat="1" ht="21.75" customHeight="1">
      <c r="A208" s="262">
        <v>39750</v>
      </c>
      <c r="B208" s="330" t="s">
        <v>306</v>
      </c>
      <c r="C208" s="320"/>
      <c r="D208" s="320"/>
      <c r="E208" s="320"/>
      <c r="F208" s="377"/>
      <c r="G208" s="196"/>
      <c r="H208" s="40">
        <v>30</v>
      </c>
      <c r="I208" s="112"/>
      <c r="J208" s="254">
        <f t="shared" si="4"/>
        <v>0</v>
      </c>
    </row>
    <row r="209" spans="1:10" s="11" customFormat="1" ht="21.75" customHeight="1">
      <c r="A209" s="262">
        <v>39751</v>
      </c>
      <c r="B209" s="330" t="s">
        <v>307</v>
      </c>
      <c r="C209" s="320"/>
      <c r="D209" s="320"/>
      <c r="E209" s="320"/>
      <c r="F209" s="377"/>
      <c r="G209" s="196"/>
      <c r="H209" s="40">
        <v>30</v>
      </c>
      <c r="I209" s="112"/>
      <c r="J209" s="254">
        <f t="shared" si="4"/>
        <v>0</v>
      </c>
    </row>
    <row r="210" spans="1:10" s="11" customFormat="1" ht="21.75" customHeight="1">
      <c r="A210" s="262">
        <v>39744</v>
      </c>
      <c r="B210" s="297" t="s">
        <v>193</v>
      </c>
      <c r="C210" s="298"/>
      <c r="D210" s="298"/>
      <c r="E210" s="298"/>
      <c r="F210" s="299"/>
      <c r="G210" s="195"/>
      <c r="H210" s="40">
        <v>37</v>
      </c>
      <c r="I210" s="112"/>
      <c r="J210" s="254">
        <f t="shared" si="4"/>
        <v>0</v>
      </c>
    </row>
    <row r="211" spans="1:10" s="11" customFormat="1" ht="21.75" customHeight="1">
      <c r="A211" s="249">
        <v>39745</v>
      </c>
      <c r="B211" s="327" t="s">
        <v>194</v>
      </c>
      <c r="C211" s="328"/>
      <c r="D211" s="328"/>
      <c r="E211" s="328"/>
      <c r="F211" s="329"/>
      <c r="G211" s="197"/>
      <c r="H211" s="16">
        <v>37</v>
      </c>
      <c r="I211" s="103"/>
      <c r="J211" s="254">
        <f t="shared" si="4"/>
        <v>0</v>
      </c>
    </row>
    <row r="212" spans="1:10" s="11" customFormat="1" ht="21.75" customHeight="1">
      <c r="A212" s="249">
        <v>39746</v>
      </c>
      <c r="B212" s="327" t="s">
        <v>195</v>
      </c>
      <c r="C212" s="328"/>
      <c r="D212" s="328"/>
      <c r="E212" s="328"/>
      <c r="F212" s="329"/>
      <c r="G212" s="198"/>
      <c r="H212" s="16">
        <v>37</v>
      </c>
      <c r="I212" s="103"/>
      <c r="J212" s="254">
        <f t="shared" si="4"/>
        <v>0</v>
      </c>
    </row>
    <row r="213" spans="1:10" s="11" customFormat="1" ht="21.75" customHeight="1">
      <c r="A213" s="249">
        <v>39747</v>
      </c>
      <c r="B213" s="327" t="s">
        <v>196</v>
      </c>
      <c r="C213" s="328"/>
      <c r="D213" s="328"/>
      <c r="E213" s="328"/>
      <c r="F213" s="329"/>
      <c r="G213" s="198"/>
      <c r="H213" s="16">
        <v>37</v>
      </c>
      <c r="I213" s="103"/>
      <c r="J213" s="254">
        <f t="shared" si="4"/>
        <v>0</v>
      </c>
    </row>
    <row r="214" spans="1:10" s="11" customFormat="1" ht="54.75" customHeight="1">
      <c r="A214" s="262">
        <v>47284</v>
      </c>
      <c r="B214" s="316" t="s">
        <v>255</v>
      </c>
      <c r="C214" s="317"/>
      <c r="D214" s="317"/>
      <c r="E214" s="317"/>
      <c r="F214" s="317"/>
      <c r="G214" s="172">
        <v>764503026331</v>
      </c>
      <c r="H214" s="63">
        <v>100</v>
      </c>
      <c r="I214" s="112"/>
      <c r="J214" s="254">
        <f t="shared" si="4"/>
        <v>0</v>
      </c>
    </row>
    <row r="215" spans="1:10" s="11" customFormat="1" ht="41.25" customHeight="1">
      <c r="A215" s="262">
        <v>47285</v>
      </c>
      <c r="B215" s="330" t="s">
        <v>256</v>
      </c>
      <c r="C215" s="320"/>
      <c r="D215" s="320"/>
      <c r="E215" s="320"/>
      <c r="F215" s="320"/>
      <c r="G215" s="172">
        <v>764503026348</v>
      </c>
      <c r="H215" s="63">
        <v>100</v>
      </c>
      <c r="I215" s="112"/>
      <c r="J215" s="254">
        <f t="shared" si="4"/>
        <v>0</v>
      </c>
    </row>
    <row r="216" spans="1:10" s="97" customFormat="1" ht="21.75" customHeight="1">
      <c r="A216" s="266">
        <v>47286</v>
      </c>
      <c r="B216" s="358" t="s">
        <v>273</v>
      </c>
      <c r="C216" s="431"/>
      <c r="D216" s="431"/>
      <c r="E216" s="431"/>
      <c r="F216" s="431"/>
      <c r="G216" s="210">
        <v>764503026355</v>
      </c>
      <c r="H216" s="164">
        <v>100</v>
      </c>
      <c r="I216" s="115"/>
      <c r="J216" s="254">
        <f t="shared" si="4"/>
        <v>0</v>
      </c>
    </row>
    <row r="217" spans="1:10" s="11" customFormat="1" ht="41.25" customHeight="1">
      <c r="A217" s="262">
        <v>47283</v>
      </c>
      <c r="B217" s="330" t="s">
        <v>274</v>
      </c>
      <c r="C217" s="320"/>
      <c r="D217" s="320"/>
      <c r="E217" s="320"/>
      <c r="F217" s="320"/>
      <c r="G217" s="172">
        <v>764503026324</v>
      </c>
      <c r="H217" s="63">
        <v>100</v>
      </c>
      <c r="I217" s="112"/>
      <c r="J217" s="254">
        <f t="shared" si="4"/>
        <v>0</v>
      </c>
    </row>
    <row r="218" spans="1:10" s="11" customFormat="1" ht="21.75" customHeight="1">
      <c r="A218" s="267">
        <v>55305</v>
      </c>
      <c r="B218" s="376" t="s">
        <v>169</v>
      </c>
      <c r="C218" s="311"/>
      <c r="D218" s="311"/>
      <c r="E218" s="311"/>
      <c r="F218" s="311"/>
      <c r="G218" s="195"/>
      <c r="H218" s="165">
        <v>48</v>
      </c>
      <c r="I218" s="116"/>
      <c r="J218" s="254">
        <f t="shared" si="4"/>
        <v>0</v>
      </c>
    </row>
    <row r="219" spans="1:10" s="11" customFormat="1" ht="21" customHeight="1">
      <c r="A219" s="218">
        <v>45772</v>
      </c>
      <c r="B219" s="319" t="s">
        <v>204</v>
      </c>
      <c r="C219" s="320"/>
      <c r="D219" s="320"/>
      <c r="E219" s="320"/>
      <c r="F219" s="320"/>
      <c r="G219" s="196"/>
      <c r="H219" s="162">
        <v>48</v>
      </c>
      <c r="I219" s="107"/>
      <c r="J219" s="254">
        <f t="shared" si="4"/>
        <v>0</v>
      </c>
    </row>
    <row r="220" spans="1:10" s="11" customFormat="1" ht="21.75" customHeight="1">
      <c r="A220" s="218">
        <v>46091</v>
      </c>
      <c r="B220" s="319" t="s">
        <v>177</v>
      </c>
      <c r="C220" s="320"/>
      <c r="D220" s="320"/>
      <c r="E220" s="320"/>
      <c r="F220" s="320"/>
      <c r="G220" s="196"/>
      <c r="H220" s="43">
        <v>1</v>
      </c>
      <c r="I220" s="102"/>
      <c r="J220" s="254">
        <f t="shared" si="4"/>
        <v>0</v>
      </c>
    </row>
    <row r="221" spans="1:10" s="11" customFormat="1" ht="21.75" customHeight="1">
      <c r="A221" s="261">
        <v>34833</v>
      </c>
      <c r="B221" s="319" t="s">
        <v>308</v>
      </c>
      <c r="C221" s="320"/>
      <c r="D221" s="320"/>
      <c r="E221" s="320"/>
      <c r="F221" s="320"/>
      <c r="G221" s="196"/>
      <c r="H221" s="43">
        <v>52</v>
      </c>
      <c r="I221" s="102"/>
      <c r="J221" s="254">
        <f t="shared" si="4"/>
        <v>0</v>
      </c>
    </row>
    <row r="222" spans="1:10" s="11" customFormat="1" ht="21.75" customHeight="1">
      <c r="A222" s="261">
        <v>34830</v>
      </c>
      <c r="B222" s="319" t="s">
        <v>309</v>
      </c>
      <c r="C222" s="320"/>
      <c r="D222" s="320"/>
      <c r="E222" s="320"/>
      <c r="F222" s="320"/>
      <c r="G222" s="196"/>
      <c r="H222" s="43">
        <v>52</v>
      </c>
      <c r="I222" s="102"/>
      <c r="J222" s="254">
        <f t="shared" si="4"/>
        <v>0</v>
      </c>
    </row>
    <row r="223" spans="1:10" s="11" customFormat="1" ht="21.75" customHeight="1">
      <c r="A223" s="261">
        <v>34832</v>
      </c>
      <c r="B223" s="319" t="s">
        <v>310</v>
      </c>
      <c r="C223" s="320"/>
      <c r="D223" s="320"/>
      <c r="E223" s="320"/>
      <c r="F223" s="320"/>
      <c r="G223" s="196"/>
      <c r="H223" s="43">
        <v>52</v>
      </c>
      <c r="I223" s="102"/>
      <c r="J223" s="254">
        <f t="shared" si="4"/>
        <v>0</v>
      </c>
    </row>
    <row r="224" spans="1:10" s="11" customFormat="1" ht="21.75" customHeight="1">
      <c r="A224" s="261">
        <v>34998</v>
      </c>
      <c r="B224" s="319" t="s">
        <v>311</v>
      </c>
      <c r="C224" s="320"/>
      <c r="D224" s="320"/>
      <c r="E224" s="320"/>
      <c r="F224" s="320"/>
      <c r="G224" s="196"/>
      <c r="H224" s="43">
        <v>52</v>
      </c>
      <c r="I224" s="102"/>
      <c r="J224" s="254">
        <f t="shared" si="4"/>
        <v>0</v>
      </c>
    </row>
    <row r="225" spans="1:10" s="11" customFormat="1" ht="41.25" customHeight="1">
      <c r="A225" s="262">
        <v>7079</v>
      </c>
      <c r="B225" s="385" t="s">
        <v>312</v>
      </c>
      <c r="C225" s="386"/>
      <c r="D225" s="386"/>
      <c r="E225" s="386"/>
      <c r="F225" s="386"/>
      <c r="G225" s="197"/>
      <c r="H225" s="63">
        <v>10</v>
      </c>
      <c r="I225" s="112"/>
      <c r="J225" s="254">
        <f t="shared" si="4"/>
        <v>0</v>
      </c>
    </row>
    <row r="226" spans="1:10" s="11" customFormat="1" ht="24.75" customHeight="1">
      <c r="A226" s="262">
        <v>33579</v>
      </c>
      <c r="B226" s="327" t="s">
        <v>315</v>
      </c>
      <c r="C226" s="331"/>
      <c r="D226" s="331"/>
      <c r="E226" s="331"/>
      <c r="F226" s="332"/>
      <c r="G226" s="199"/>
      <c r="H226" s="40">
        <v>10</v>
      </c>
      <c r="I226" s="112"/>
      <c r="J226" s="254">
        <f t="shared" si="4"/>
        <v>0</v>
      </c>
    </row>
    <row r="227" spans="1:10" s="11" customFormat="1" ht="41.25" customHeight="1">
      <c r="A227" s="262">
        <v>4190</v>
      </c>
      <c r="B227" s="313" t="s">
        <v>170</v>
      </c>
      <c r="C227" s="314"/>
      <c r="D227" s="314"/>
      <c r="E227" s="314"/>
      <c r="F227" s="315"/>
      <c r="G227" s="189"/>
      <c r="H227" s="40">
        <v>10</v>
      </c>
      <c r="I227" s="112"/>
      <c r="J227" s="254">
        <f t="shared" si="4"/>
        <v>0</v>
      </c>
    </row>
    <row r="228" spans="1:10" s="11" customFormat="1" ht="36.75" customHeight="1">
      <c r="A228" s="262">
        <v>33585</v>
      </c>
      <c r="B228" s="313" t="s">
        <v>231</v>
      </c>
      <c r="C228" s="314"/>
      <c r="D228" s="314"/>
      <c r="E228" s="314"/>
      <c r="F228" s="315"/>
      <c r="G228" s="189"/>
      <c r="H228" s="40">
        <v>10</v>
      </c>
      <c r="I228" s="112"/>
      <c r="J228" s="254">
        <f t="shared" si="4"/>
        <v>0</v>
      </c>
    </row>
    <row r="229" spans="1:10" s="11" customFormat="1" ht="45" customHeight="1">
      <c r="A229" s="268">
        <v>4197</v>
      </c>
      <c r="B229" s="327" t="s">
        <v>171</v>
      </c>
      <c r="C229" s="328"/>
      <c r="D229" s="328"/>
      <c r="E229" s="328"/>
      <c r="F229" s="329"/>
      <c r="G229" s="200"/>
      <c r="H229" s="40">
        <v>10</v>
      </c>
      <c r="I229" s="112"/>
      <c r="J229" s="254">
        <f t="shared" si="4"/>
        <v>0</v>
      </c>
    </row>
    <row r="230" spans="1:10" s="11" customFormat="1" ht="27" customHeight="1">
      <c r="A230" s="218">
        <v>33586</v>
      </c>
      <c r="B230" s="378" t="s">
        <v>221</v>
      </c>
      <c r="C230" s="302"/>
      <c r="D230" s="302"/>
      <c r="E230" s="302"/>
      <c r="F230" s="379"/>
      <c r="G230" s="201"/>
      <c r="H230" s="44">
        <v>10</v>
      </c>
      <c r="I230" s="117"/>
      <c r="J230" s="254">
        <f t="shared" si="4"/>
        <v>0</v>
      </c>
    </row>
    <row r="231" spans="1:10" s="11" customFormat="1" ht="75" customHeight="1">
      <c r="A231" s="218">
        <v>4204</v>
      </c>
      <c r="B231" s="304" t="s">
        <v>265</v>
      </c>
      <c r="C231" s="311"/>
      <c r="D231" s="311"/>
      <c r="E231" s="311"/>
      <c r="F231" s="312"/>
      <c r="G231" s="185"/>
      <c r="H231" s="30">
        <v>10</v>
      </c>
      <c r="I231" s="107"/>
      <c r="J231" s="254">
        <f t="shared" si="4"/>
        <v>0</v>
      </c>
    </row>
    <row r="232" spans="1:10" s="11" customFormat="1" ht="44.25" customHeight="1">
      <c r="A232" s="218">
        <v>33587</v>
      </c>
      <c r="B232" s="304" t="s">
        <v>232</v>
      </c>
      <c r="C232" s="311"/>
      <c r="D232" s="311"/>
      <c r="E232" s="311"/>
      <c r="F232" s="312"/>
      <c r="G232" s="185"/>
      <c r="H232" s="30">
        <v>10</v>
      </c>
      <c r="I232" s="107"/>
      <c r="J232" s="254">
        <f t="shared" si="4"/>
        <v>0</v>
      </c>
    </row>
    <row r="233" spans="1:10" s="11" customFormat="1" ht="42" customHeight="1">
      <c r="A233" s="218">
        <v>4211</v>
      </c>
      <c r="B233" s="304" t="s">
        <v>172</v>
      </c>
      <c r="C233" s="311"/>
      <c r="D233" s="311"/>
      <c r="E233" s="311"/>
      <c r="F233" s="312"/>
      <c r="G233" s="185"/>
      <c r="H233" s="30">
        <v>10</v>
      </c>
      <c r="I233" s="107"/>
      <c r="J233" s="254">
        <f t="shared" si="4"/>
        <v>0</v>
      </c>
    </row>
    <row r="234" spans="1:10" s="11" customFormat="1" ht="21.75" customHeight="1">
      <c r="A234" s="218">
        <v>5977</v>
      </c>
      <c r="B234" s="304" t="s">
        <v>313</v>
      </c>
      <c r="C234" s="311"/>
      <c r="D234" s="311"/>
      <c r="E234" s="311"/>
      <c r="F234" s="312"/>
      <c r="G234" s="185"/>
      <c r="H234" s="30">
        <v>15</v>
      </c>
      <c r="I234" s="107"/>
      <c r="J234" s="254">
        <f t="shared" si="4"/>
        <v>0</v>
      </c>
    </row>
    <row r="235" spans="1:10" s="11" customFormat="1" ht="21.75" customHeight="1">
      <c r="A235" s="218">
        <v>33515</v>
      </c>
      <c r="B235" s="304" t="s">
        <v>314</v>
      </c>
      <c r="C235" s="311"/>
      <c r="D235" s="311"/>
      <c r="E235" s="311"/>
      <c r="F235" s="312"/>
      <c r="G235" s="185"/>
      <c r="H235" s="30">
        <v>15</v>
      </c>
      <c r="I235" s="107"/>
      <c r="J235" s="254">
        <f t="shared" si="4"/>
        <v>0</v>
      </c>
    </row>
    <row r="236" spans="1:10" s="11" customFormat="1" ht="21.75" customHeight="1">
      <c r="A236" s="218">
        <v>6635</v>
      </c>
      <c r="B236" s="304" t="s">
        <v>151</v>
      </c>
      <c r="C236" s="311"/>
      <c r="D236" s="311"/>
      <c r="E236" s="311"/>
      <c r="F236" s="312"/>
      <c r="G236" s="185"/>
      <c r="H236" s="30">
        <v>1</v>
      </c>
      <c r="I236" s="107"/>
      <c r="J236" s="254">
        <f t="shared" si="4"/>
        <v>0</v>
      </c>
    </row>
    <row r="237" spans="1:10" s="11" customFormat="1" ht="21.75" customHeight="1">
      <c r="A237" s="218">
        <v>5686</v>
      </c>
      <c r="B237" s="319" t="s">
        <v>50</v>
      </c>
      <c r="C237" s="320"/>
      <c r="D237" s="320"/>
      <c r="E237" s="320"/>
      <c r="F237" s="384"/>
      <c r="G237" s="202"/>
      <c r="H237" s="30">
        <v>25</v>
      </c>
      <c r="I237" s="107"/>
      <c r="J237" s="254">
        <f t="shared" si="4"/>
        <v>0</v>
      </c>
    </row>
    <row r="238" spans="1:10" s="11" customFormat="1" ht="41.25" customHeight="1">
      <c r="A238" s="218">
        <v>5161</v>
      </c>
      <c r="B238" s="319" t="s">
        <v>175</v>
      </c>
      <c r="C238" s="320"/>
      <c r="D238" s="320"/>
      <c r="E238" s="320"/>
      <c r="F238" s="384"/>
      <c r="G238" s="202"/>
      <c r="H238" s="30">
        <v>120</v>
      </c>
      <c r="I238" s="107"/>
      <c r="J238" s="254">
        <f>SUM(H238*I238)</f>
        <v>0</v>
      </c>
    </row>
    <row r="239" spans="1:10" s="11" customFormat="1" ht="21.75" customHeight="1">
      <c r="A239" s="471" t="s">
        <v>245</v>
      </c>
      <c r="B239" s="472"/>
      <c r="C239" s="472"/>
      <c r="D239" s="472"/>
      <c r="E239" s="472"/>
      <c r="F239" s="472"/>
      <c r="G239" s="472"/>
      <c r="H239" s="472"/>
      <c r="I239" s="118"/>
      <c r="J239" s="269"/>
    </row>
    <row r="240" spans="1:10" s="11" customFormat="1" ht="21.75" customHeight="1">
      <c r="A240" s="262">
        <v>37057</v>
      </c>
      <c r="B240" s="380" t="s">
        <v>257</v>
      </c>
      <c r="C240" s="381"/>
      <c r="D240" s="381"/>
      <c r="E240" s="381"/>
      <c r="F240" s="382"/>
      <c r="G240" s="226"/>
      <c r="H240" s="40">
        <v>1</v>
      </c>
      <c r="I240" s="112"/>
      <c r="J240" s="254">
        <f t="shared" ref="J240:J249" si="5">SUM(H240*I240)</f>
        <v>0</v>
      </c>
    </row>
    <row r="241" spans="1:10" s="11" customFormat="1" ht="21.75" customHeight="1">
      <c r="A241" s="268">
        <v>33521</v>
      </c>
      <c r="B241" s="380" t="s">
        <v>176</v>
      </c>
      <c r="C241" s="381"/>
      <c r="D241" s="381"/>
      <c r="E241" s="381"/>
      <c r="F241" s="382"/>
      <c r="G241" s="237"/>
      <c r="H241" s="45">
        <v>5.25</v>
      </c>
      <c r="I241" s="112"/>
      <c r="J241" s="254">
        <f t="shared" si="5"/>
        <v>0</v>
      </c>
    </row>
    <row r="242" spans="1:10" s="11" customFormat="1" ht="21.75" customHeight="1">
      <c r="A242" s="268">
        <v>70032</v>
      </c>
      <c r="B242" s="380" t="s">
        <v>396</v>
      </c>
      <c r="C242" s="356"/>
      <c r="D242" s="356"/>
      <c r="E242" s="356"/>
      <c r="F242" s="226"/>
      <c r="G242" s="237"/>
      <c r="H242" s="45">
        <v>5.25</v>
      </c>
      <c r="I242" s="112"/>
      <c r="J242" s="254">
        <f t="shared" si="5"/>
        <v>0</v>
      </c>
    </row>
    <row r="243" spans="1:10" s="11" customFormat="1" ht="21.75" customHeight="1">
      <c r="A243" s="268">
        <v>70161</v>
      </c>
      <c r="B243" s="380" t="s">
        <v>319</v>
      </c>
      <c r="C243" s="356"/>
      <c r="D243" s="356"/>
      <c r="E243" s="356"/>
      <c r="F243" s="357"/>
      <c r="G243" s="153"/>
      <c r="H243" s="45">
        <v>5.25</v>
      </c>
      <c r="I243" s="112"/>
      <c r="J243" s="254">
        <f t="shared" si="5"/>
        <v>0</v>
      </c>
    </row>
    <row r="244" spans="1:10" s="11" customFormat="1" ht="21.75" customHeight="1">
      <c r="A244" s="268">
        <v>33737</v>
      </c>
      <c r="B244" s="380" t="s">
        <v>101</v>
      </c>
      <c r="C244" s="381"/>
      <c r="D244" s="381"/>
      <c r="E244" s="381"/>
      <c r="F244" s="381"/>
      <c r="G244" s="163"/>
      <c r="H244" s="161">
        <v>5.25</v>
      </c>
      <c r="I244" s="112"/>
      <c r="J244" s="254">
        <f t="shared" si="5"/>
        <v>0</v>
      </c>
    </row>
    <row r="245" spans="1:10" s="11" customFormat="1" ht="21.75" customHeight="1">
      <c r="A245" s="218">
        <v>41100</v>
      </c>
      <c r="B245" s="470" t="s">
        <v>207</v>
      </c>
      <c r="C245" s="381"/>
      <c r="D245" s="381"/>
      <c r="E245" s="381"/>
      <c r="F245" s="381"/>
      <c r="G245" s="163"/>
      <c r="H245" s="162">
        <v>5.25</v>
      </c>
      <c r="I245" s="112"/>
      <c r="J245" s="254">
        <f t="shared" si="5"/>
        <v>0</v>
      </c>
    </row>
    <row r="246" spans="1:10" s="11" customFormat="1" ht="21.75" customHeight="1">
      <c r="A246" s="46">
        <v>47538</v>
      </c>
      <c r="B246" s="457" t="s">
        <v>208</v>
      </c>
      <c r="C246" s="458"/>
      <c r="D246" s="458"/>
      <c r="E246" s="458"/>
      <c r="F246" s="458"/>
      <c r="G246" s="163"/>
      <c r="H246" s="162">
        <v>5.25</v>
      </c>
      <c r="I246" s="112"/>
      <c r="J246" s="254">
        <f t="shared" si="5"/>
        <v>0</v>
      </c>
    </row>
    <row r="247" spans="1:10" s="11" customFormat="1" ht="21.75" customHeight="1">
      <c r="A247" s="218">
        <v>47692</v>
      </c>
      <c r="B247" s="422" t="s">
        <v>215</v>
      </c>
      <c r="C247" s="310"/>
      <c r="D247" s="310"/>
      <c r="E247" s="310"/>
      <c r="F247" s="310"/>
      <c r="G247" s="151"/>
      <c r="H247" s="20">
        <v>5.25</v>
      </c>
      <c r="I247" s="112"/>
      <c r="J247" s="254">
        <f t="shared" si="5"/>
        <v>0</v>
      </c>
    </row>
    <row r="248" spans="1:10" s="11" customFormat="1" ht="21.75" customHeight="1">
      <c r="A248" s="270">
        <v>37058</v>
      </c>
      <c r="B248" s="467" t="s">
        <v>258</v>
      </c>
      <c r="C248" s="468"/>
      <c r="D248" s="468"/>
      <c r="E248" s="468"/>
      <c r="F248" s="469"/>
      <c r="G248" s="239"/>
      <c r="H248" s="47">
        <v>1</v>
      </c>
      <c r="I248" s="112"/>
      <c r="J248" s="254">
        <f t="shared" si="5"/>
        <v>0</v>
      </c>
    </row>
    <row r="249" spans="1:10" s="11" customFormat="1" ht="21.75" customHeight="1">
      <c r="A249" s="218">
        <v>55032</v>
      </c>
      <c r="B249" s="422" t="s">
        <v>259</v>
      </c>
      <c r="C249" s="422"/>
      <c r="D249" s="422"/>
      <c r="E249" s="422"/>
      <c r="F249" s="422"/>
      <c r="G249" s="227"/>
      <c r="H249" s="20">
        <v>1</v>
      </c>
      <c r="I249" s="112"/>
      <c r="J249" s="254">
        <f t="shared" si="5"/>
        <v>0</v>
      </c>
    </row>
    <row r="250" spans="1:10" s="11" customFormat="1" ht="21.75" customHeight="1">
      <c r="A250" s="361"/>
      <c r="B250" s="420"/>
      <c r="C250" s="420"/>
      <c r="D250" s="420"/>
      <c r="E250" s="420"/>
      <c r="F250" s="420"/>
      <c r="G250" s="420"/>
      <c r="H250" s="420"/>
      <c r="I250" s="420"/>
      <c r="J250" s="421"/>
    </row>
    <row r="251" spans="1:10" s="11" customFormat="1" ht="21.75" customHeight="1">
      <c r="A251" s="261">
        <v>497</v>
      </c>
      <c r="B251" s="380" t="s">
        <v>279</v>
      </c>
      <c r="C251" s="381"/>
      <c r="D251" s="381"/>
      <c r="E251" s="381"/>
      <c r="F251" s="382"/>
      <c r="G251" s="154"/>
      <c r="H251" s="137">
        <v>4</v>
      </c>
      <c r="I251" s="102"/>
      <c r="J251" s="271">
        <f>SUM(H251*I251)</f>
        <v>0</v>
      </c>
    </row>
    <row r="252" spans="1:10" s="11" customFormat="1" ht="21.75" customHeight="1">
      <c r="A252" s="249">
        <v>1690</v>
      </c>
      <c r="B252" s="380" t="s">
        <v>280</v>
      </c>
      <c r="C252" s="381"/>
      <c r="D252" s="381"/>
      <c r="E252" s="381"/>
      <c r="F252" s="382"/>
      <c r="G252" s="225"/>
      <c r="H252" s="138">
        <v>6</v>
      </c>
      <c r="I252" s="103"/>
      <c r="J252" s="271">
        <f t="shared" ref="J252:J257" si="6">SUM(H252*I252)</f>
        <v>0</v>
      </c>
    </row>
    <row r="253" spans="1:10" s="11" customFormat="1" ht="21.75" customHeight="1">
      <c r="A253" s="249">
        <v>25901</v>
      </c>
      <c r="B253" s="380" t="s">
        <v>275</v>
      </c>
      <c r="C253" s="339"/>
      <c r="D253" s="339"/>
      <c r="E253" s="339"/>
      <c r="F253" s="340"/>
      <c r="G253" s="219"/>
      <c r="H253" s="138">
        <v>6</v>
      </c>
      <c r="I253" s="103"/>
      <c r="J253" s="271">
        <f t="shared" si="6"/>
        <v>0</v>
      </c>
    </row>
    <row r="254" spans="1:10" s="11" customFormat="1" ht="21.75" customHeight="1">
      <c r="A254" s="249">
        <v>490</v>
      </c>
      <c r="B254" s="313" t="s">
        <v>276</v>
      </c>
      <c r="C254" s="314"/>
      <c r="D254" s="314"/>
      <c r="E254" s="314"/>
      <c r="F254" s="315"/>
      <c r="G254" s="214"/>
      <c r="H254" s="138">
        <v>3</v>
      </c>
      <c r="I254" s="103"/>
      <c r="J254" s="271">
        <f t="shared" si="6"/>
        <v>0</v>
      </c>
    </row>
    <row r="255" spans="1:10" s="11" customFormat="1" ht="21.75" customHeight="1">
      <c r="A255" s="234">
        <v>6011</v>
      </c>
      <c r="B255" s="390" t="s">
        <v>281</v>
      </c>
      <c r="C255" s="391"/>
      <c r="D255" s="391"/>
      <c r="E255" s="391"/>
      <c r="F255" s="392"/>
      <c r="G255" s="228"/>
      <c r="H255" s="139">
        <v>6</v>
      </c>
      <c r="I255" s="114"/>
      <c r="J255" s="271">
        <f t="shared" si="6"/>
        <v>0</v>
      </c>
    </row>
    <row r="256" spans="1:10" s="11" customFormat="1" ht="21.75" customHeight="1">
      <c r="A256" s="218">
        <v>39698</v>
      </c>
      <c r="B256" s="309" t="s">
        <v>277</v>
      </c>
      <c r="C256" s="310"/>
      <c r="D256" s="310"/>
      <c r="E256" s="310"/>
      <c r="F256" s="310"/>
      <c r="G256" s="212"/>
      <c r="H256" s="140">
        <v>3</v>
      </c>
      <c r="I256" s="107"/>
      <c r="J256" s="271">
        <f t="shared" si="6"/>
        <v>0</v>
      </c>
    </row>
    <row r="257" spans="1:10" s="11" customFormat="1" ht="21.75" customHeight="1">
      <c r="A257" s="218">
        <v>47191</v>
      </c>
      <c r="B257" s="309" t="s">
        <v>278</v>
      </c>
      <c r="C257" s="310"/>
      <c r="D257" s="310"/>
      <c r="E257" s="310"/>
      <c r="F257" s="310"/>
      <c r="G257" s="212"/>
      <c r="H257" s="140">
        <v>1</v>
      </c>
      <c r="I257" s="107"/>
      <c r="J257" s="271">
        <f t="shared" si="6"/>
        <v>0</v>
      </c>
    </row>
    <row r="258" spans="1:10" s="17" customFormat="1" ht="21.75" customHeight="1">
      <c r="A258" s="418" t="s">
        <v>246</v>
      </c>
      <c r="B258" s="419"/>
      <c r="C258" s="419"/>
      <c r="D258" s="419"/>
      <c r="E258" s="419"/>
      <c r="F258" s="419"/>
      <c r="G258" s="419"/>
      <c r="H258" s="419"/>
      <c r="I258" s="119"/>
      <c r="J258" s="272"/>
    </row>
    <row r="259" spans="1:10" s="17" customFormat="1" ht="21.75" customHeight="1">
      <c r="A259" s="234">
        <v>33324</v>
      </c>
      <c r="B259" s="427" t="s">
        <v>80</v>
      </c>
      <c r="C259" s="428"/>
      <c r="D259" s="428"/>
      <c r="E259" s="428"/>
      <c r="F259" s="428"/>
      <c r="G259" s="25"/>
      <c r="H259" s="15">
        <v>20</v>
      </c>
      <c r="I259" s="103"/>
      <c r="J259" s="273">
        <f>SUM(H259*I259)</f>
        <v>0</v>
      </c>
    </row>
    <row r="260" spans="1:10" s="17" customFormat="1" ht="21.75" customHeight="1">
      <c r="A260" s="274">
        <v>33325</v>
      </c>
      <c r="B260" s="423" t="s">
        <v>81</v>
      </c>
      <c r="C260" s="424"/>
      <c r="D260" s="424"/>
      <c r="E260" s="424"/>
      <c r="F260" s="424"/>
      <c r="G260" s="25"/>
      <c r="H260" s="48">
        <v>20</v>
      </c>
      <c r="I260" s="103"/>
      <c r="J260" s="273">
        <f>SUM(H260*I260)</f>
        <v>0</v>
      </c>
    </row>
    <row r="261" spans="1:10" s="17" customFormat="1" ht="21.75" customHeight="1">
      <c r="A261" s="274">
        <v>33326</v>
      </c>
      <c r="B261" s="423" t="s">
        <v>82</v>
      </c>
      <c r="C261" s="424"/>
      <c r="D261" s="424"/>
      <c r="E261" s="424"/>
      <c r="F261" s="424"/>
      <c r="G261" s="25"/>
      <c r="H261" s="160">
        <v>20</v>
      </c>
      <c r="I261" s="112"/>
      <c r="J261" s="273">
        <f>SUM(H261*I261)</f>
        <v>0</v>
      </c>
    </row>
    <row r="262" spans="1:10" s="11" customFormat="1" ht="21.75" customHeight="1">
      <c r="A262" s="275"/>
      <c r="B262" s="461" t="s">
        <v>55</v>
      </c>
      <c r="C262" s="462"/>
      <c r="D262" s="462"/>
      <c r="E262" s="462"/>
      <c r="F262" s="463"/>
      <c r="G262" s="276"/>
      <c r="H262" s="49"/>
      <c r="I262" s="120"/>
      <c r="J262" s="277">
        <f>SUM(H260*I262)</f>
        <v>0</v>
      </c>
    </row>
    <row r="263" spans="1:10" s="11" customFormat="1" ht="21.75" customHeight="1">
      <c r="A263" s="278" t="s">
        <v>98</v>
      </c>
      <c r="B263" s="324" t="s">
        <v>55</v>
      </c>
      <c r="C263" s="325"/>
      <c r="D263" s="325"/>
      <c r="E263" s="325"/>
      <c r="F263" s="326"/>
      <c r="G263" s="279"/>
      <c r="H263" s="50">
        <v>5</v>
      </c>
      <c r="I263" s="121"/>
      <c r="J263" s="280">
        <f>SUM(H263*I263)</f>
        <v>0</v>
      </c>
    </row>
    <row r="264" spans="1:10" s="11" customFormat="1" ht="33" customHeight="1">
      <c r="A264" s="91"/>
      <c r="B264" s="430" t="s">
        <v>85</v>
      </c>
      <c r="C264" s="430"/>
      <c r="D264" s="430"/>
      <c r="E264" s="430"/>
      <c r="F264" s="430"/>
      <c r="G264" s="276"/>
      <c r="H264" s="276"/>
      <c r="I264" s="122"/>
      <c r="J264" s="281"/>
    </row>
    <row r="265" spans="1:10" s="11" customFormat="1" ht="21.75" customHeight="1">
      <c r="A265" s="261">
        <v>30818</v>
      </c>
      <c r="B265" s="387" t="s">
        <v>291</v>
      </c>
      <c r="C265" s="388"/>
      <c r="D265" s="388"/>
      <c r="E265" s="388"/>
      <c r="F265" s="389"/>
      <c r="G265" s="177">
        <v>764503042249</v>
      </c>
      <c r="H265" s="27">
        <v>16</v>
      </c>
      <c r="I265" s="123"/>
      <c r="J265" s="273">
        <f>SUM(H265*I265)</f>
        <v>0</v>
      </c>
    </row>
    <row r="266" spans="1:10" s="11" customFormat="1" ht="21.75" customHeight="1">
      <c r="A266" s="249">
        <v>30867</v>
      </c>
      <c r="B266" s="327" t="s">
        <v>347</v>
      </c>
      <c r="C266" s="328"/>
      <c r="D266" s="328"/>
      <c r="E266" s="328"/>
      <c r="F266" s="329"/>
      <c r="G266" s="204">
        <v>764503042256</v>
      </c>
      <c r="H266" s="28">
        <v>16</v>
      </c>
      <c r="I266" s="124"/>
      <c r="J266" s="273">
        <f t="shared" ref="J266:J286" si="7">SUM(H266*I266)</f>
        <v>0</v>
      </c>
    </row>
    <row r="267" spans="1:10" s="11" customFormat="1" ht="21.75" customHeight="1">
      <c r="A267" s="249">
        <v>30951</v>
      </c>
      <c r="B267" s="327" t="s">
        <v>348</v>
      </c>
      <c r="C267" s="328"/>
      <c r="D267" s="328"/>
      <c r="E267" s="328"/>
      <c r="F267" s="329"/>
      <c r="G267" s="204">
        <v>764503042263</v>
      </c>
      <c r="H267" s="28">
        <v>16</v>
      </c>
      <c r="I267" s="124"/>
      <c r="J267" s="273">
        <f t="shared" si="7"/>
        <v>0</v>
      </c>
    </row>
    <row r="268" spans="1:10" s="11" customFormat="1" ht="21.75" customHeight="1">
      <c r="A268" s="249">
        <v>30819</v>
      </c>
      <c r="B268" s="313" t="s">
        <v>349</v>
      </c>
      <c r="C268" s="314"/>
      <c r="D268" s="314"/>
      <c r="E268" s="314"/>
      <c r="F268" s="314"/>
      <c r="G268" s="171">
        <v>764503043307</v>
      </c>
      <c r="H268" s="48">
        <v>16</v>
      </c>
      <c r="I268" s="124"/>
      <c r="J268" s="273">
        <f t="shared" si="7"/>
        <v>0</v>
      </c>
    </row>
    <row r="269" spans="1:10" s="11" customFormat="1" ht="21.75" customHeight="1">
      <c r="A269" s="249">
        <v>30864</v>
      </c>
      <c r="B269" s="327" t="s">
        <v>350</v>
      </c>
      <c r="C269" s="328"/>
      <c r="D269" s="328"/>
      <c r="E269" s="328"/>
      <c r="F269" s="328"/>
      <c r="G269" s="171">
        <v>764503043314</v>
      </c>
      <c r="H269" s="159">
        <v>16</v>
      </c>
      <c r="I269" s="107"/>
      <c r="J269" s="273">
        <f t="shared" si="7"/>
        <v>0</v>
      </c>
    </row>
    <row r="270" spans="1:10" s="11" customFormat="1" ht="21.75" customHeight="1">
      <c r="A270" s="249">
        <v>30873</v>
      </c>
      <c r="B270" s="327" t="s">
        <v>352</v>
      </c>
      <c r="C270" s="429"/>
      <c r="D270" s="429"/>
      <c r="E270" s="429"/>
      <c r="F270" s="429"/>
      <c r="G270" s="210">
        <v>764503043369</v>
      </c>
      <c r="H270" s="160">
        <v>16</v>
      </c>
      <c r="I270" s="107"/>
      <c r="J270" s="280">
        <f t="shared" si="7"/>
        <v>0</v>
      </c>
    </row>
    <row r="271" spans="1:10" s="11" customFormat="1" ht="21.75" customHeight="1">
      <c r="A271" s="249">
        <v>30952</v>
      </c>
      <c r="B271" s="327" t="s">
        <v>113</v>
      </c>
      <c r="C271" s="328"/>
      <c r="D271" s="328"/>
      <c r="E271" s="328"/>
      <c r="F271" s="329"/>
      <c r="G271" s="177">
        <v>764503043321</v>
      </c>
      <c r="H271" s="27">
        <v>16</v>
      </c>
      <c r="I271" s="104"/>
      <c r="J271" s="273">
        <f t="shared" si="7"/>
        <v>0</v>
      </c>
    </row>
    <row r="272" spans="1:10" s="11" customFormat="1" ht="21.75" customHeight="1">
      <c r="A272" s="249">
        <v>30820</v>
      </c>
      <c r="B272" s="327" t="s">
        <v>150</v>
      </c>
      <c r="C272" s="328"/>
      <c r="D272" s="328"/>
      <c r="E272" s="328"/>
      <c r="F272" s="329"/>
      <c r="G272" s="204">
        <v>764503043277</v>
      </c>
      <c r="H272" s="28">
        <v>16</v>
      </c>
      <c r="I272" s="105"/>
      <c r="J272" s="273">
        <f t="shared" si="7"/>
        <v>0</v>
      </c>
    </row>
    <row r="273" spans="1:10" s="11" customFormat="1" ht="21.75" customHeight="1">
      <c r="A273" s="249">
        <v>30870</v>
      </c>
      <c r="B273" s="327" t="s">
        <v>360</v>
      </c>
      <c r="C273" s="328"/>
      <c r="D273" s="328"/>
      <c r="E273" s="328"/>
      <c r="F273" s="329"/>
      <c r="G273" s="204">
        <v>764503035586</v>
      </c>
      <c r="H273" s="28">
        <v>16</v>
      </c>
      <c r="I273" s="105"/>
      <c r="J273" s="273">
        <f t="shared" si="7"/>
        <v>0</v>
      </c>
    </row>
    <row r="274" spans="1:10" s="11" customFormat="1" ht="21.75" customHeight="1">
      <c r="A274" s="249">
        <v>30950</v>
      </c>
      <c r="B274" s="327" t="s">
        <v>351</v>
      </c>
      <c r="C274" s="328"/>
      <c r="D274" s="328"/>
      <c r="E274" s="328"/>
      <c r="F274" s="329"/>
      <c r="G274" s="204">
        <v>764503043284</v>
      </c>
      <c r="H274" s="28">
        <v>16</v>
      </c>
      <c r="I274" s="105"/>
      <c r="J274" s="273">
        <f t="shared" si="7"/>
        <v>0</v>
      </c>
    </row>
    <row r="275" spans="1:10" s="11" customFormat="1" ht="21.75" customHeight="1">
      <c r="A275" s="249">
        <v>39298</v>
      </c>
      <c r="B275" s="327" t="s">
        <v>114</v>
      </c>
      <c r="C275" s="328"/>
      <c r="D275" s="328"/>
      <c r="E275" s="328"/>
      <c r="F275" s="329"/>
      <c r="G275" s="204">
        <v>764503043260</v>
      </c>
      <c r="H275" s="28">
        <v>16</v>
      </c>
      <c r="I275" s="105"/>
      <c r="J275" s="273">
        <f t="shared" si="7"/>
        <v>0</v>
      </c>
    </row>
    <row r="276" spans="1:10" s="11" customFormat="1" ht="21.75" customHeight="1">
      <c r="A276" s="249">
        <v>30821</v>
      </c>
      <c r="B276" s="327" t="s">
        <v>139</v>
      </c>
      <c r="C276" s="328"/>
      <c r="D276" s="328"/>
      <c r="E276" s="328"/>
      <c r="F276" s="329"/>
      <c r="G276" s="204">
        <v>764503043352</v>
      </c>
      <c r="H276" s="28">
        <v>16</v>
      </c>
      <c r="I276" s="105"/>
      <c r="J276" s="273">
        <f t="shared" si="7"/>
        <v>0</v>
      </c>
    </row>
    <row r="277" spans="1:10" s="11" customFormat="1" ht="21.75" customHeight="1">
      <c r="A277" s="249">
        <v>30957</v>
      </c>
      <c r="B277" s="327" t="s">
        <v>353</v>
      </c>
      <c r="C277" s="328"/>
      <c r="D277" s="328"/>
      <c r="E277" s="328"/>
      <c r="F277" s="329"/>
      <c r="G277" s="204">
        <v>764503043376</v>
      </c>
      <c r="H277" s="28">
        <v>16</v>
      </c>
      <c r="I277" s="105"/>
      <c r="J277" s="273">
        <f t="shared" si="7"/>
        <v>0</v>
      </c>
    </row>
    <row r="278" spans="1:10" s="11" customFormat="1" ht="21.75" customHeight="1">
      <c r="A278" s="234">
        <v>30822</v>
      </c>
      <c r="B278" s="427" t="s">
        <v>300</v>
      </c>
      <c r="C278" s="428"/>
      <c r="D278" s="428"/>
      <c r="E278" s="428"/>
      <c r="F278" s="428"/>
      <c r="G278" s="171">
        <v>764503043406</v>
      </c>
      <c r="H278" s="51">
        <v>16</v>
      </c>
      <c r="I278" s="105"/>
      <c r="J278" s="273">
        <f t="shared" si="7"/>
        <v>0</v>
      </c>
    </row>
    <row r="279" spans="1:10" s="11" customFormat="1" ht="21.75" customHeight="1">
      <c r="A279" s="274">
        <v>39515</v>
      </c>
      <c r="B279" s="425" t="s">
        <v>354</v>
      </c>
      <c r="C279" s="426"/>
      <c r="D279" s="426"/>
      <c r="E279" s="426"/>
      <c r="F279" s="426"/>
      <c r="G279" s="205">
        <v>764503043291</v>
      </c>
      <c r="H279" s="51">
        <v>16</v>
      </c>
      <c r="I279" s="105"/>
      <c r="J279" s="273">
        <f t="shared" si="7"/>
        <v>0</v>
      </c>
    </row>
    <row r="280" spans="1:10" s="11" customFormat="1" ht="21.75" customHeight="1">
      <c r="A280" s="274">
        <v>39709</v>
      </c>
      <c r="B280" s="425" t="s">
        <v>355</v>
      </c>
      <c r="C280" s="426"/>
      <c r="D280" s="426"/>
      <c r="E280" s="426"/>
      <c r="F280" s="426"/>
      <c r="G280" s="205">
        <v>764503043338</v>
      </c>
      <c r="H280" s="51">
        <v>16</v>
      </c>
      <c r="I280" s="125"/>
      <c r="J280" s="273">
        <f t="shared" si="7"/>
        <v>0</v>
      </c>
    </row>
    <row r="281" spans="1:10" s="11" customFormat="1" ht="21.75" customHeight="1">
      <c r="A281" s="274">
        <v>39839</v>
      </c>
      <c r="B281" s="425" t="s">
        <v>361</v>
      </c>
      <c r="C281" s="426"/>
      <c r="D281" s="426"/>
      <c r="E281" s="426"/>
      <c r="F281" s="426"/>
      <c r="G281" s="205">
        <v>764503042270</v>
      </c>
      <c r="H281" s="51">
        <v>16</v>
      </c>
      <c r="I281" s="125"/>
      <c r="J281" s="273">
        <f t="shared" si="7"/>
        <v>0</v>
      </c>
    </row>
    <row r="282" spans="1:10" s="11" customFormat="1" ht="21.75" customHeight="1">
      <c r="A282" s="274">
        <v>39840</v>
      </c>
      <c r="B282" s="425" t="s">
        <v>356</v>
      </c>
      <c r="C282" s="426"/>
      <c r="D282" s="426"/>
      <c r="E282" s="426"/>
      <c r="F282" s="426"/>
      <c r="G282" s="205">
        <v>764503043383</v>
      </c>
      <c r="H282" s="51">
        <v>16</v>
      </c>
      <c r="I282" s="125"/>
      <c r="J282" s="273">
        <f t="shared" si="7"/>
        <v>0</v>
      </c>
    </row>
    <row r="283" spans="1:10" s="11" customFormat="1" ht="21.75" customHeight="1">
      <c r="A283" s="274">
        <v>39841</v>
      </c>
      <c r="B283" s="425" t="s">
        <v>357</v>
      </c>
      <c r="C283" s="426"/>
      <c r="D283" s="426"/>
      <c r="E283" s="426"/>
      <c r="F283" s="426"/>
      <c r="G283" s="205">
        <v>764503043253</v>
      </c>
      <c r="H283" s="51">
        <v>16</v>
      </c>
      <c r="I283" s="125"/>
      <c r="J283" s="273">
        <f t="shared" si="7"/>
        <v>0</v>
      </c>
    </row>
    <row r="284" spans="1:10" s="52" customFormat="1" ht="21.75" customHeight="1">
      <c r="A284" s="274">
        <v>39842</v>
      </c>
      <c r="B284" s="425" t="s">
        <v>358</v>
      </c>
      <c r="C284" s="426"/>
      <c r="D284" s="426"/>
      <c r="E284" s="426"/>
      <c r="F284" s="426"/>
      <c r="G284" s="205">
        <v>764503035593</v>
      </c>
      <c r="H284" s="51">
        <v>16</v>
      </c>
      <c r="I284" s="125"/>
      <c r="J284" s="273">
        <f t="shared" si="7"/>
        <v>0</v>
      </c>
    </row>
    <row r="285" spans="1:10" s="11" customFormat="1" ht="21.75" customHeight="1">
      <c r="A285" s="274">
        <v>39843</v>
      </c>
      <c r="B285" s="425" t="s">
        <v>362</v>
      </c>
      <c r="C285" s="426"/>
      <c r="D285" s="426"/>
      <c r="E285" s="426"/>
      <c r="F285" s="426"/>
      <c r="G285" s="205">
        <v>764503043345</v>
      </c>
      <c r="H285" s="51">
        <v>16</v>
      </c>
      <c r="I285" s="125"/>
      <c r="J285" s="273">
        <f t="shared" si="7"/>
        <v>0</v>
      </c>
    </row>
    <row r="286" spans="1:10" s="11" customFormat="1" ht="21.75" customHeight="1">
      <c r="A286" s="274">
        <v>39844</v>
      </c>
      <c r="B286" s="425" t="s">
        <v>359</v>
      </c>
      <c r="C286" s="426"/>
      <c r="D286" s="426"/>
      <c r="E286" s="426"/>
      <c r="F286" s="426"/>
      <c r="G286" s="205">
        <v>764503043390</v>
      </c>
      <c r="H286" s="51">
        <v>16</v>
      </c>
      <c r="I286" s="125"/>
      <c r="J286" s="273">
        <f t="shared" si="7"/>
        <v>0</v>
      </c>
    </row>
    <row r="287" spans="1:10" s="11" customFormat="1" ht="21.75" customHeight="1">
      <c r="A287" s="282"/>
      <c r="B287" s="478" t="s">
        <v>242</v>
      </c>
      <c r="C287" s="479"/>
      <c r="D287" s="479"/>
      <c r="E287" s="479"/>
      <c r="F287" s="480"/>
      <c r="G287" s="283"/>
      <c r="H287" s="53"/>
      <c r="I287" s="126"/>
      <c r="J287" s="284">
        <f>SUM(H282*I287)</f>
        <v>0</v>
      </c>
    </row>
    <row r="288" spans="1:10" s="11" customFormat="1" ht="36" customHeight="1">
      <c r="A288" s="274">
        <v>427</v>
      </c>
      <c r="B288" s="324" t="s">
        <v>225</v>
      </c>
      <c r="C288" s="325"/>
      <c r="D288" s="325"/>
      <c r="E288" s="325"/>
      <c r="F288" s="326"/>
      <c r="G288" s="158"/>
      <c r="H288" s="15">
        <v>1</v>
      </c>
      <c r="I288" s="105"/>
      <c r="J288" s="285">
        <f>SUM(H288*I288)</f>
        <v>0</v>
      </c>
    </row>
    <row r="289" spans="1:10" s="11" customFormat="1" ht="21.75" customHeight="1">
      <c r="A289" s="274">
        <v>7416</v>
      </c>
      <c r="B289" s="324" t="s">
        <v>165</v>
      </c>
      <c r="C289" s="325"/>
      <c r="D289" s="325"/>
      <c r="E289" s="325"/>
      <c r="F289" s="326"/>
      <c r="G289" s="158"/>
      <c r="H289" s="15">
        <v>1</v>
      </c>
      <c r="I289" s="105"/>
      <c r="J289" s="285">
        <f>SUM(H289*I289)</f>
        <v>0</v>
      </c>
    </row>
    <row r="290" spans="1:10" s="11" customFormat="1" ht="39" customHeight="1">
      <c r="A290" s="274">
        <v>1774</v>
      </c>
      <c r="B290" s="324" t="s">
        <v>166</v>
      </c>
      <c r="C290" s="325"/>
      <c r="D290" s="325"/>
      <c r="E290" s="325"/>
      <c r="F290" s="326"/>
      <c r="G290" s="158"/>
      <c r="H290" s="15">
        <v>1</v>
      </c>
      <c r="I290" s="105"/>
      <c r="J290" s="285">
        <f>SUM(H290*I290)</f>
        <v>0</v>
      </c>
    </row>
    <row r="291" spans="1:10" s="11" customFormat="1" ht="21.75" customHeight="1">
      <c r="A291" s="274">
        <v>33218</v>
      </c>
      <c r="B291" s="324" t="s">
        <v>167</v>
      </c>
      <c r="C291" s="325"/>
      <c r="D291" s="325"/>
      <c r="E291" s="325"/>
      <c r="F291" s="326"/>
      <c r="G291" s="158"/>
      <c r="H291" s="54">
        <v>1</v>
      </c>
      <c r="I291" s="105"/>
      <c r="J291" s="285">
        <f>SUM(H291*I291)</f>
        <v>0</v>
      </c>
    </row>
    <row r="292" spans="1:10" s="11" customFormat="1" ht="21.75" customHeight="1">
      <c r="A292" s="286"/>
      <c r="B292" s="481" t="s">
        <v>272</v>
      </c>
      <c r="C292" s="482"/>
      <c r="D292" s="482"/>
      <c r="E292" s="482"/>
      <c r="F292" s="482"/>
      <c r="G292" s="283"/>
      <c r="H292" s="55"/>
      <c r="I292" s="127"/>
      <c r="J292" s="284">
        <f>SUM(H287*I292)</f>
        <v>0</v>
      </c>
    </row>
    <row r="293" spans="1:10" s="11" customFormat="1" ht="21.75" customHeight="1">
      <c r="A293" s="249" t="s">
        <v>51</v>
      </c>
      <c r="B293" s="313" t="s">
        <v>53</v>
      </c>
      <c r="C293" s="314"/>
      <c r="D293" s="314"/>
      <c r="E293" s="314"/>
      <c r="F293" s="315"/>
      <c r="G293" s="214"/>
      <c r="H293" s="28">
        <v>20</v>
      </c>
      <c r="I293" s="105"/>
      <c r="J293" s="273">
        <f t="shared" ref="J293:J303" si="8">SUM(H293*I293)</f>
        <v>0</v>
      </c>
    </row>
    <row r="294" spans="1:10" s="11" customFormat="1" ht="21.75" customHeight="1">
      <c r="A294" s="249" t="s">
        <v>144</v>
      </c>
      <c r="B294" s="313" t="s">
        <v>143</v>
      </c>
      <c r="C294" s="314"/>
      <c r="D294" s="314"/>
      <c r="E294" s="314"/>
      <c r="F294" s="315"/>
      <c r="G294" s="214"/>
      <c r="H294" s="28">
        <v>12</v>
      </c>
      <c r="I294" s="105"/>
      <c r="J294" s="285">
        <f t="shared" si="8"/>
        <v>0</v>
      </c>
    </row>
    <row r="295" spans="1:10" s="11" customFormat="1" ht="21.75" customHeight="1">
      <c r="A295" s="249" t="s">
        <v>119</v>
      </c>
      <c r="B295" s="313" t="s">
        <v>118</v>
      </c>
      <c r="C295" s="314"/>
      <c r="D295" s="314"/>
      <c r="E295" s="314"/>
      <c r="F295" s="315"/>
      <c r="G295" s="214"/>
      <c r="H295" s="28">
        <v>16</v>
      </c>
      <c r="I295" s="105"/>
      <c r="J295" s="285">
        <f t="shared" si="8"/>
        <v>0</v>
      </c>
    </row>
    <row r="296" spans="1:10" s="17" customFormat="1" ht="21.75" customHeight="1">
      <c r="A296" s="249">
        <v>1623</v>
      </c>
      <c r="B296" s="459" t="s">
        <v>54</v>
      </c>
      <c r="C296" s="458"/>
      <c r="D296" s="458"/>
      <c r="E296" s="458"/>
      <c r="F296" s="460"/>
      <c r="G296" s="236"/>
      <c r="H296" s="29">
        <v>15</v>
      </c>
      <c r="I296" s="106"/>
      <c r="J296" s="287">
        <f t="shared" si="8"/>
        <v>0</v>
      </c>
    </row>
    <row r="297" spans="1:10" s="17" customFormat="1" ht="21.75" customHeight="1">
      <c r="A297" s="235">
        <v>50431</v>
      </c>
      <c r="B297" s="293" t="s">
        <v>394</v>
      </c>
      <c r="C297" s="294"/>
      <c r="D297" s="294"/>
      <c r="E297" s="294"/>
      <c r="F297" s="294"/>
      <c r="G297" s="207">
        <v>764503041808</v>
      </c>
      <c r="H297" s="206">
        <v>19.989999999999998</v>
      </c>
      <c r="I297" s="112"/>
      <c r="J297" s="273">
        <f t="shared" si="8"/>
        <v>0</v>
      </c>
    </row>
    <row r="298" spans="1:10" s="11" customFormat="1" ht="21.75" customHeight="1">
      <c r="A298" s="274" t="s">
        <v>52</v>
      </c>
      <c r="B298" s="324" t="s">
        <v>197</v>
      </c>
      <c r="C298" s="325"/>
      <c r="D298" s="325"/>
      <c r="E298" s="325"/>
      <c r="F298" s="326"/>
      <c r="G298" s="158"/>
      <c r="H298" s="288">
        <v>3</v>
      </c>
      <c r="I298" s="104"/>
      <c r="J298" s="248">
        <f t="shared" si="8"/>
        <v>0</v>
      </c>
    </row>
    <row r="299" spans="1:10" s="11" customFormat="1" ht="21.75" customHeight="1">
      <c r="A299" s="274">
        <v>3145</v>
      </c>
      <c r="B299" s="324" t="s">
        <v>84</v>
      </c>
      <c r="C299" s="325"/>
      <c r="D299" s="325"/>
      <c r="E299" s="325"/>
      <c r="F299" s="326"/>
      <c r="G299" s="158"/>
      <c r="H299" s="56">
        <v>6</v>
      </c>
      <c r="I299" s="105"/>
      <c r="J299" s="285">
        <f t="shared" si="8"/>
        <v>0</v>
      </c>
    </row>
    <row r="300" spans="1:10" s="17" customFormat="1" ht="35.25" customHeight="1">
      <c r="A300" s="249">
        <v>2928</v>
      </c>
      <c r="B300" s="313" t="s">
        <v>115</v>
      </c>
      <c r="C300" s="314"/>
      <c r="D300" s="314"/>
      <c r="E300" s="314"/>
      <c r="F300" s="315"/>
      <c r="G300" s="220"/>
      <c r="H300" s="28">
        <v>18</v>
      </c>
      <c r="I300" s="105"/>
      <c r="J300" s="285">
        <f t="shared" si="8"/>
        <v>0</v>
      </c>
    </row>
    <row r="301" spans="1:10" s="17" customFormat="1" ht="36" customHeight="1">
      <c r="A301" s="249">
        <v>2929</v>
      </c>
      <c r="B301" s="313" t="s">
        <v>117</v>
      </c>
      <c r="C301" s="314"/>
      <c r="D301" s="314"/>
      <c r="E301" s="314"/>
      <c r="F301" s="315"/>
      <c r="G301" s="214"/>
      <c r="H301" s="28">
        <v>30</v>
      </c>
      <c r="I301" s="105"/>
      <c r="J301" s="285">
        <f t="shared" si="8"/>
        <v>0</v>
      </c>
    </row>
    <row r="302" spans="1:10" s="17" customFormat="1" ht="34.5" customHeight="1">
      <c r="A302" s="249">
        <v>47224</v>
      </c>
      <c r="B302" s="313" t="s">
        <v>116</v>
      </c>
      <c r="C302" s="314"/>
      <c r="D302" s="314"/>
      <c r="E302" s="314"/>
      <c r="F302" s="315"/>
      <c r="G302" s="214"/>
      <c r="H302" s="28">
        <v>18</v>
      </c>
      <c r="I302" s="105"/>
      <c r="J302" s="285">
        <f t="shared" si="8"/>
        <v>0</v>
      </c>
    </row>
    <row r="303" spans="1:10" s="11" customFormat="1" ht="42" customHeight="1">
      <c r="A303" s="249">
        <v>47676</v>
      </c>
      <c r="B303" s="313" t="s">
        <v>174</v>
      </c>
      <c r="C303" s="314"/>
      <c r="D303" s="314"/>
      <c r="E303" s="314"/>
      <c r="F303" s="315"/>
      <c r="G303" s="214"/>
      <c r="H303" s="28">
        <v>18</v>
      </c>
      <c r="I303" s="105"/>
      <c r="J303" s="285">
        <f t="shared" si="8"/>
        <v>0</v>
      </c>
    </row>
    <row r="304" spans="1:10" s="11" customFormat="1" ht="21.75" customHeight="1" thickBot="1">
      <c r="A304" s="289"/>
      <c r="B304" s="490" t="s">
        <v>270</v>
      </c>
      <c r="C304" s="491"/>
      <c r="D304" s="491"/>
      <c r="E304" s="491"/>
      <c r="F304" s="492"/>
      <c r="G304" s="290"/>
      <c r="H304" s="95"/>
      <c r="I304" s="127">
        <v>1</v>
      </c>
      <c r="J304" s="284"/>
    </row>
    <row r="305" spans="1:10" s="11" customFormat="1" ht="21.75" customHeight="1">
      <c r="A305" s="261">
        <v>74008</v>
      </c>
      <c r="B305" s="454" t="s">
        <v>234</v>
      </c>
      <c r="C305" s="455"/>
      <c r="D305" s="455"/>
      <c r="E305" s="455"/>
      <c r="F305" s="456"/>
      <c r="G305" s="208">
        <v>764503055393</v>
      </c>
      <c r="H305" s="27">
        <v>9.99</v>
      </c>
      <c r="I305" s="105"/>
      <c r="J305" s="285">
        <f>SUM(H305*I305)</f>
        <v>0</v>
      </c>
    </row>
    <row r="306" spans="1:10" s="11" customFormat="1" ht="31.5" customHeight="1">
      <c r="A306" s="249">
        <v>74009</v>
      </c>
      <c r="B306" s="327" t="s">
        <v>235</v>
      </c>
      <c r="C306" s="328"/>
      <c r="D306" s="328"/>
      <c r="E306" s="328"/>
      <c r="F306" s="329"/>
      <c r="G306" s="198"/>
      <c r="H306" s="28">
        <v>9.99</v>
      </c>
      <c r="I306" s="105"/>
      <c r="J306" s="285">
        <f>SUM(H306*I306)</f>
        <v>0</v>
      </c>
    </row>
    <row r="307" spans="1:10" s="11" customFormat="1" ht="21.75" customHeight="1">
      <c r="A307" s="249">
        <v>74010</v>
      </c>
      <c r="B307" s="366" t="s">
        <v>236</v>
      </c>
      <c r="C307" s="367"/>
      <c r="D307" s="367"/>
      <c r="E307" s="367"/>
      <c r="F307" s="368"/>
      <c r="G307" s="209"/>
      <c r="H307" s="57">
        <v>9.99</v>
      </c>
      <c r="I307" s="105"/>
      <c r="J307" s="285">
        <f t="shared" ref="J307:J319" si="9">SUM(H307*I307)</f>
        <v>0</v>
      </c>
    </row>
    <row r="308" spans="1:10" s="11" customFormat="1" ht="21.75" customHeight="1">
      <c r="A308" s="249">
        <v>74011</v>
      </c>
      <c r="B308" s="366" t="s">
        <v>237</v>
      </c>
      <c r="C308" s="367"/>
      <c r="D308" s="367"/>
      <c r="E308" s="367"/>
      <c r="F308" s="368"/>
      <c r="G308" s="209">
        <v>764503055423</v>
      </c>
      <c r="H308" s="57">
        <v>9.99</v>
      </c>
      <c r="I308" s="105"/>
      <c r="J308" s="285">
        <f t="shared" si="9"/>
        <v>0</v>
      </c>
    </row>
    <row r="309" spans="1:10" s="11" customFormat="1" ht="40.5" customHeight="1">
      <c r="A309" s="234">
        <v>74012</v>
      </c>
      <c r="B309" s="327" t="s">
        <v>238</v>
      </c>
      <c r="C309" s="328"/>
      <c r="D309" s="328"/>
      <c r="E309" s="328"/>
      <c r="F309" s="329"/>
      <c r="G309" s="198">
        <v>764503055430</v>
      </c>
      <c r="H309" s="28">
        <v>9.99</v>
      </c>
      <c r="I309" s="105"/>
      <c r="J309" s="285">
        <f t="shared" si="9"/>
        <v>0</v>
      </c>
    </row>
    <row r="310" spans="1:10" s="11" customFormat="1" ht="38.25" customHeight="1">
      <c r="A310" s="218">
        <v>74013</v>
      </c>
      <c r="B310" s="328" t="s">
        <v>239</v>
      </c>
      <c r="C310" s="328"/>
      <c r="D310" s="328"/>
      <c r="E310" s="328"/>
      <c r="F310" s="329"/>
      <c r="G310" s="198"/>
      <c r="H310" s="57">
        <v>9.99</v>
      </c>
      <c r="I310" s="105"/>
      <c r="J310" s="285">
        <f t="shared" si="9"/>
        <v>0</v>
      </c>
    </row>
    <row r="311" spans="1:10" s="58" customFormat="1" ht="21.75" customHeight="1">
      <c r="A311" s="218">
        <v>74014</v>
      </c>
      <c r="B311" s="328" t="s">
        <v>240</v>
      </c>
      <c r="C311" s="328"/>
      <c r="D311" s="328"/>
      <c r="E311" s="328"/>
      <c r="F311" s="329"/>
      <c r="G311" s="198"/>
      <c r="H311" s="57">
        <v>9.99</v>
      </c>
      <c r="I311" s="105"/>
      <c r="J311" s="285">
        <f t="shared" si="9"/>
        <v>0</v>
      </c>
    </row>
    <row r="312" spans="1:10" s="58" customFormat="1" ht="35.25" customHeight="1">
      <c r="A312" s="218">
        <v>74015</v>
      </c>
      <c r="B312" s="328" t="s">
        <v>241</v>
      </c>
      <c r="C312" s="328"/>
      <c r="D312" s="328"/>
      <c r="E312" s="328"/>
      <c r="F312" s="329"/>
      <c r="G312" s="198">
        <v>764503055461</v>
      </c>
      <c r="H312" s="57">
        <v>9.99</v>
      </c>
      <c r="I312" s="105"/>
      <c r="J312" s="285">
        <f t="shared" si="9"/>
        <v>0</v>
      </c>
    </row>
    <row r="313" spans="1:10" s="11" customFormat="1" ht="21.75" customHeight="1">
      <c r="A313" s="289"/>
      <c r="B313" s="493" t="s">
        <v>271</v>
      </c>
      <c r="C313" s="494"/>
      <c r="D313" s="494"/>
      <c r="E313" s="494"/>
      <c r="F313" s="495"/>
      <c r="G313" s="240"/>
      <c r="H313" s="96"/>
      <c r="I313" s="127">
        <v>1</v>
      </c>
      <c r="J313" s="284"/>
    </row>
    <row r="314" spans="1:10" s="11" customFormat="1" ht="38.25" customHeight="1">
      <c r="A314" s="291">
        <v>483</v>
      </c>
      <c r="B314" s="324" t="s">
        <v>168</v>
      </c>
      <c r="C314" s="325"/>
      <c r="D314" s="325"/>
      <c r="E314" s="325"/>
      <c r="F314" s="325"/>
      <c r="G314" s="157"/>
      <c r="H314" s="54">
        <v>3</v>
      </c>
      <c r="I314" s="105"/>
      <c r="J314" s="285">
        <f t="shared" si="9"/>
        <v>0</v>
      </c>
    </row>
    <row r="315" spans="1:10" s="11" customFormat="1" ht="39" customHeight="1">
      <c r="A315" s="261">
        <v>5173</v>
      </c>
      <c r="B315" s="487" t="s">
        <v>317</v>
      </c>
      <c r="C315" s="488"/>
      <c r="D315" s="488"/>
      <c r="E315" s="488"/>
      <c r="F315" s="488"/>
      <c r="G315" s="157"/>
      <c r="H315" s="15">
        <v>3</v>
      </c>
      <c r="I315" s="105"/>
      <c r="J315" s="285">
        <f t="shared" si="9"/>
        <v>0</v>
      </c>
    </row>
    <row r="316" spans="1:10" ht="21.75" customHeight="1">
      <c r="A316" s="249" t="s">
        <v>142</v>
      </c>
      <c r="B316" s="313" t="s">
        <v>198</v>
      </c>
      <c r="C316" s="314"/>
      <c r="D316" s="314"/>
      <c r="E316" s="314"/>
      <c r="F316" s="315"/>
      <c r="G316" s="214"/>
      <c r="H316" s="28">
        <v>3</v>
      </c>
      <c r="I316" s="105"/>
      <c r="J316" s="285">
        <f>SUM(H316*I316)</f>
        <v>0</v>
      </c>
    </row>
    <row r="317" spans="1:10" ht="21.75" customHeight="1">
      <c r="A317" s="249">
        <v>47814</v>
      </c>
      <c r="B317" s="313" t="s">
        <v>199</v>
      </c>
      <c r="C317" s="314"/>
      <c r="D317" s="314"/>
      <c r="E317" s="314"/>
      <c r="F317" s="315"/>
      <c r="G317" s="214"/>
      <c r="H317" s="28">
        <v>3</v>
      </c>
      <c r="I317" s="105"/>
      <c r="J317" s="285">
        <f>SUM(H317*I317)</f>
        <v>0</v>
      </c>
    </row>
    <row r="318" spans="1:10" ht="21.75" customHeight="1">
      <c r="A318" s="255">
        <v>33609</v>
      </c>
      <c r="B318" s="313" t="s">
        <v>200</v>
      </c>
      <c r="C318" s="314"/>
      <c r="D318" s="314"/>
      <c r="E318" s="314"/>
      <c r="F318" s="315"/>
      <c r="G318" s="214"/>
      <c r="H318" s="59">
        <v>3</v>
      </c>
      <c r="I318" s="105"/>
      <c r="J318" s="285">
        <f t="shared" si="9"/>
        <v>0</v>
      </c>
    </row>
    <row r="319" spans="1:10" ht="21.75" customHeight="1">
      <c r="A319" s="255">
        <v>33610</v>
      </c>
      <c r="B319" s="313" t="s">
        <v>201</v>
      </c>
      <c r="C319" s="314"/>
      <c r="D319" s="314"/>
      <c r="E319" s="314"/>
      <c r="F319" s="315"/>
      <c r="G319" s="214"/>
      <c r="H319" s="59">
        <v>3</v>
      </c>
      <c r="I319" s="105"/>
      <c r="J319" s="285">
        <f t="shared" si="9"/>
        <v>0</v>
      </c>
    </row>
    <row r="320" spans="1:10" ht="21.75" customHeight="1">
      <c r="A320" s="249"/>
      <c r="B320" s="313" t="s">
        <v>173</v>
      </c>
      <c r="C320" s="314"/>
      <c r="D320" s="314"/>
      <c r="E320" s="314"/>
      <c r="F320" s="315"/>
      <c r="G320" s="214"/>
      <c r="H320" s="28"/>
      <c r="I320" s="128"/>
      <c r="J320" s="292"/>
    </row>
    <row r="321" spans="1:10" s="11" customFormat="1" ht="21.75" customHeight="1">
      <c r="A321" s="60"/>
      <c r="B321" s="61"/>
      <c r="C321" s="61"/>
      <c r="D321" s="61"/>
      <c r="E321" s="61"/>
      <c r="F321" s="62" t="s">
        <v>233</v>
      </c>
      <c r="G321" s="62"/>
      <c r="H321" s="16"/>
      <c r="I321" s="129"/>
      <c r="J321" s="63">
        <f>SUM(J14:J320)</f>
        <v>0</v>
      </c>
    </row>
    <row r="322" spans="1:10" ht="21.75" customHeight="1">
      <c r="A322" s="321" t="s">
        <v>260</v>
      </c>
      <c r="B322" s="322"/>
      <c r="C322" s="322"/>
      <c r="D322" s="322"/>
      <c r="E322" s="322"/>
      <c r="F322" s="323"/>
      <c r="G322" s="23"/>
      <c r="H322" s="64"/>
      <c r="I322" s="130"/>
      <c r="J322" s="65"/>
    </row>
    <row r="323" spans="1:10" ht="38.25" customHeight="1">
      <c r="A323" s="451" t="s">
        <v>156</v>
      </c>
      <c r="B323" s="451"/>
      <c r="C323" s="451"/>
      <c r="D323" s="451"/>
      <c r="E323" s="451"/>
      <c r="F323" s="451"/>
      <c r="G323" s="451"/>
      <c r="H323" s="451"/>
      <c r="I323" s="451"/>
      <c r="J323" s="451"/>
    </row>
    <row r="324" spans="1:10" ht="19.5" customHeight="1">
      <c r="A324" s="452"/>
      <c r="B324" s="452"/>
      <c r="C324" s="452"/>
      <c r="D324" s="452"/>
      <c r="E324" s="452"/>
      <c r="F324" s="452"/>
      <c r="G324" s="452"/>
      <c r="H324" s="452"/>
      <c r="I324" s="452"/>
      <c r="J324" s="452"/>
    </row>
    <row r="325" spans="1:10" ht="24.75" customHeight="1">
      <c r="A325" s="453" t="s">
        <v>157</v>
      </c>
      <c r="B325" s="453"/>
      <c r="C325" s="453"/>
      <c r="D325" s="453"/>
      <c r="E325" s="453"/>
      <c r="F325" s="453"/>
      <c r="G325" s="453"/>
      <c r="H325" s="453"/>
      <c r="I325" s="453"/>
      <c r="J325" s="453"/>
    </row>
    <row r="326" spans="1:10" s="68" customFormat="1" ht="21.75" customHeight="1">
      <c r="A326" s="435" t="s">
        <v>219</v>
      </c>
      <c r="B326" s="436"/>
      <c r="C326" s="436"/>
      <c r="D326" s="66"/>
      <c r="E326" s="437" t="s">
        <v>220</v>
      </c>
      <c r="F326" s="438"/>
      <c r="G326" s="155"/>
      <c r="H326" s="67"/>
      <c r="I326" s="131"/>
      <c r="J326" s="66"/>
    </row>
    <row r="327" spans="1:10" ht="21.75" customHeight="1">
      <c r="A327" s="69"/>
      <c r="B327" s="2"/>
      <c r="C327" s="70"/>
      <c r="D327" s="70"/>
      <c r="E327" s="489" t="s">
        <v>261</v>
      </c>
      <c r="F327" s="321"/>
      <c r="G327" s="70"/>
      <c r="H327" s="146"/>
      <c r="I327" s="132"/>
      <c r="J327" s="71">
        <f>SUM(J321+J322)*H327</f>
        <v>0</v>
      </c>
    </row>
    <row r="328" spans="1:10" ht="21.75" customHeight="1">
      <c r="A328" s="69"/>
      <c r="B328" s="2"/>
      <c r="C328" s="70"/>
      <c r="D328" s="70"/>
      <c r="E328" s="70"/>
      <c r="F328" s="72" t="s">
        <v>56</v>
      </c>
      <c r="G328" s="72"/>
      <c r="H328" s="484">
        <f>SUM(J321+J322+J327)</f>
        <v>0</v>
      </c>
      <c r="I328" s="485"/>
      <c r="J328" s="486"/>
    </row>
    <row r="329" spans="1:10" ht="21.75" customHeight="1">
      <c r="A329" s="483" t="s">
        <v>106</v>
      </c>
      <c r="B329" s="483"/>
      <c r="C329" s="483"/>
      <c r="D329" s="483"/>
      <c r="E329" s="483"/>
      <c r="F329" s="483"/>
      <c r="G329" s="483"/>
      <c r="H329" s="483"/>
      <c r="I329" s="483"/>
      <c r="J329" s="483"/>
    </row>
    <row r="330" spans="1:10" ht="21.75" customHeight="1">
      <c r="A330" s="446" t="s">
        <v>103</v>
      </c>
      <c r="B330" s="446"/>
      <c r="C330" s="446"/>
      <c r="D330" s="446"/>
      <c r="E330" s="446"/>
      <c r="F330" s="446"/>
      <c r="G330" s="446"/>
      <c r="H330" s="446"/>
      <c r="I330" s="446"/>
      <c r="J330" s="446"/>
    </row>
    <row r="331" spans="1:10" ht="38.25" customHeight="1">
      <c r="A331" s="432" t="s">
        <v>262</v>
      </c>
      <c r="B331" s="432"/>
      <c r="C331" s="432"/>
      <c r="D331" s="432"/>
      <c r="E331" s="432"/>
      <c r="F331" s="432"/>
      <c r="G331" s="432"/>
      <c r="H331" s="432"/>
      <c r="I331" s="432"/>
      <c r="J331" s="432"/>
    </row>
    <row r="332" spans="1:10" ht="20.25" customHeight="1">
      <c r="A332" s="448" t="s">
        <v>202</v>
      </c>
      <c r="B332" s="449"/>
      <c r="C332" s="449"/>
      <c r="D332" s="449"/>
      <c r="E332" s="449"/>
      <c r="F332" s="449"/>
      <c r="G332" s="449"/>
      <c r="H332" s="449"/>
      <c r="I332" s="449"/>
      <c r="J332" s="449"/>
    </row>
    <row r="333" spans="1:10" ht="21.75" customHeight="1">
      <c r="A333" s="446" t="s">
        <v>209</v>
      </c>
      <c r="B333" s="447"/>
      <c r="C333" s="447"/>
      <c r="D333" s="447"/>
      <c r="E333" s="447"/>
      <c r="F333" s="447"/>
      <c r="G333" s="447"/>
      <c r="H333" s="447"/>
      <c r="I333" s="447"/>
      <c r="J333" s="447"/>
    </row>
    <row r="334" spans="1:10" s="73" customFormat="1" ht="21.75" customHeight="1">
      <c r="A334" s="450" t="s">
        <v>135</v>
      </c>
      <c r="B334" s="450"/>
      <c r="C334" s="450"/>
      <c r="D334" s="450"/>
      <c r="E334" s="450"/>
      <c r="F334" s="450"/>
      <c r="G334" s="450"/>
      <c r="H334" s="450"/>
      <c r="I334" s="450"/>
      <c r="J334" s="450"/>
    </row>
    <row r="335" spans="1:10" s="74" customFormat="1" ht="50.25" customHeight="1">
      <c r="A335" s="473" t="s">
        <v>104</v>
      </c>
      <c r="B335" s="473"/>
      <c r="C335" s="473"/>
      <c r="D335" s="473"/>
      <c r="E335" s="473"/>
      <c r="F335" s="473"/>
      <c r="G335" s="473"/>
      <c r="H335" s="473"/>
      <c r="I335" s="473"/>
      <c r="J335" s="473"/>
    </row>
    <row r="336" spans="1:10" ht="24" customHeight="1">
      <c r="A336" s="473" t="s">
        <v>203</v>
      </c>
      <c r="B336" s="473"/>
      <c r="C336" s="473"/>
      <c r="D336" s="473"/>
      <c r="E336" s="473"/>
      <c r="F336" s="473"/>
      <c r="G336" s="473"/>
      <c r="H336" s="473"/>
      <c r="I336" s="473"/>
      <c r="J336" s="473"/>
    </row>
    <row r="337" spans="1:10" ht="21.75" customHeight="1">
      <c r="A337" s="473" t="s">
        <v>345</v>
      </c>
      <c r="B337" s="473"/>
      <c r="C337" s="473"/>
      <c r="D337" s="473"/>
      <c r="E337" s="473"/>
      <c r="F337" s="473"/>
      <c r="G337" s="473"/>
      <c r="H337" s="473"/>
      <c r="I337" s="473"/>
      <c r="J337" s="473"/>
    </row>
    <row r="338" spans="1:10" ht="21.75" customHeight="1">
      <c r="A338" s="309" t="s">
        <v>57</v>
      </c>
      <c r="B338" s="309"/>
      <c r="C338" s="309"/>
      <c r="D338" s="309"/>
      <c r="E338" s="309"/>
      <c r="F338" s="309"/>
      <c r="G338" s="309"/>
      <c r="H338" s="309"/>
      <c r="I338" s="309"/>
      <c r="J338" s="309"/>
    </row>
    <row r="339" spans="1:10" ht="21.75" customHeight="1">
      <c r="A339" s="17"/>
      <c r="B339" s="17"/>
      <c r="C339" s="17"/>
      <c r="D339" s="17"/>
      <c r="E339" s="17"/>
      <c r="F339" s="17"/>
      <c r="G339" s="17"/>
      <c r="H339" s="17"/>
      <c r="I339" s="133"/>
      <c r="J339" s="75"/>
    </row>
    <row r="340" spans="1:10" ht="21.75" customHeight="1">
      <c r="A340" s="475" t="s">
        <v>134</v>
      </c>
      <c r="B340" s="476"/>
      <c r="C340" s="476"/>
      <c r="D340" s="476"/>
      <c r="E340" s="476"/>
      <c r="F340" s="476"/>
      <c r="G340" s="476"/>
      <c r="H340" s="476"/>
      <c r="I340" s="476"/>
      <c r="J340" s="477"/>
    </row>
    <row r="341" spans="1:10" ht="21.75" customHeight="1">
      <c r="A341" s="444" t="s">
        <v>58</v>
      </c>
      <c r="B341" s="445"/>
      <c r="C341" s="76"/>
      <c r="D341" s="60" t="s">
        <v>342</v>
      </c>
      <c r="E341" s="60"/>
      <c r="F341" s="60" t="s">
        <v>63</v>
      </c>
      <c r="G341" s="60"/>
      <c r="I341" s="134"/>
      <c r="J341" s="78"/>
    </row>
    <row r="342" spans="1:10" ht="21.75" customHeight="1">
      <c r="A342" s="79"/>
      <c r="B342" s="80"/>
      <c r="C342" s="76"/>
      <c r="D342" s="60"/>
      <c r="E342" s="60"/>
      <c r="F342" s="60"/>
      <c r="G342" s="60"/>
      <c r="I342" s="134"/>
      <c r="J342" s="78"/>
    </row>
    <row r="343" spans="1:10" s="81" customFormat="1" ht="21.75" customHeight="1">
      <c r="A343" s="474" t="s">
        <v>59</v>
      </c>
      <c r="B343" s="474"/>
      <c r="C343" s="474"/>
      <c r="D343" s="474"/>
      <c r="E343" s="474"/>
      <c r="F343" s="474"/>
      <c r="G343" s="474"/>
      <c r="H343" s="474"/>
      <c r="I343" s="474"/>
      <c r="J343" s="474"/>
    </row>
    <row r="344" spans="1:10" s="81" customFormat="1" ht="21.75" customHeight="1">
      <c r="A344" s="304" t="s">
        <v>292</v>
      </c>
      <c r="B344" s="305"/>
      <c r="C344" s="305"/>
      <c r="D344" s="305"/>
      <c r="E344" s="306"/>
      <c r="F344" s="32" t="s">
        <v>293</v>
      </c>
      <c r="G344" s="32"/>
      <c r="H344" s="32" t="s">
        <v>294</v>
      </c>
      <c r="I344" s="307" t="s">
        <v>341</v>
      </c>
      <c r="J344" s="308"/>
    </row>
    <row r="345" spans="1:10" ht="44.25" customHeight="1">
      <c r="A345" s="473" t="s">
        <v>214</v>
      </c>
      <c r="B345" s="473"/>
      <c r="C345" s="473"/>
      <c r="D345" s="473"/>
      <c r="E345" s="473"/>
      <c r="F345" s="473"/>
      <c r="G345" s="473"/>
      <c r="H345" s="473"/>
      <c r="I345" s="473"/>
      <c r="J345" s="473"/>
    </row>
    <row r="346" spans="1:10" ht="21.75" customHeight="1">
      <c r="A346" s="442" t="s">
        <v>64</v>
      </c>
      <c r="B346" s="443"/>
      <c r="C346" s="300"/>
      <c r="D346" s="301"/>
      <c r="E346" s="141" t="s">
        <v>65</v>
      </c>
      <c r="F346" s="142"/>
      <c r="G346" s="142"/>
      <c r="H346" s="93" t="s">
        <v>68</v>
      </c>
      <c r="I346" s="144"/>
    </row>
    <row r="347" spans="1:10" ht="21.75" customHeight="1">
      <c r="A347" s="433"/>
      <c r="B347" s="434"/>
      <c r="C347" s="434"/>
      <c r="D347" s="434"/>
      <c r="E347" s="83"/>
      <c r="F347" s="84"/>
      <c r="G347" s="84"/>
      <c r="H347" s="85"/>
      <c r="I347" s="135"/>
      <c r="J347" s="78"/>
    </row>
    <row r="348" spans="1:10" ht="21.75" customHeight="1">
      <c r="A348" s="440" t="s">
        <v>72</v>
      </c>
      <c r="B348" s="441"/>
      <c r="C348" s="5"/>
      <c r="D348" s="82" t="s">
        <v>60</v>
      </c>
      <c r="E348" s="302"/>
      <c r="F348" s="303"/>
      <c r="G348" s="156"/>
      <c r="H348" s="5" t="s">
        <v>67</v>
      </c>
      <c r="I348" s="145"/>
      <c r="J348" s="86"/>
    </row>
    <row r="349" spans="1:10" ht="21.75" customHeight="1">
      <c r="A349" s="439" t="s">
        <v>61</v>
      </c>
      <c r="B349" s="439"/>
      <c r="C349" s="439"/>
      <c r="D349" s="439"/>
      <c r="E349" s="439"/>
      <c r="F349" s="439"/>
      <c r="G349" s="439"/>
      <c r="H349" s="439"/>
      <c r="I349" s="439"/>
      <c r="J349" s="439"/>
    </row>
    <row r="350" spans="1:10" ht="21.75" customHeight="1">
      <c r="A350" s="432" t="s">
        <v>73</v>
      </c>
      <c r="B350" s="432"/>
      <c r="C350" s="432"/>
      <c r="D350" s="432"/>
      <c r="E350" s="432"/>
      <c r="F350" s="432"/>
      <c r="G350" s="432"/>
      <c r="H350" s="432"/>
      <c r="I350" s="432"/>
      <c r="J350" s="432"/>
    </row>
    <row r="351" spans="1:10" ht="21.75" customHeight="1">
      <c r="C351" s="181"/>
      <c r="D351" s="181"/>
      <c r="E351" s="183" t="s">
        <v>392</v>
      </c>
      <c r="F351" s="181"/>
      <c r="G351" s="181"/>
      <c r="H351" s="182"/>
    </row>
    <row r="352" spans="1:10" ht="21.75" customHeight="1">
      <c r="C352" s="295" t="s">
        <v>393</v>
      </c>
      <c r="D352" s="296"/>
      <c r="E352" s="296"/>
      <c r="F352" s="296"/>
      <c r="G352" s="296"/>
      <c r="H352" s="296"/>
    </row>
    <row r="353" spans="3:8" ht="43.5" customHeight="1">
      <c r="C353" s="296"/>
      <c r="D353" s="296"/>
      <c r="E353" s="296"/>
      <c r="F353" s="296"/>
      <c r="G353" s="296"/>
      <c r="H353" s="296"/>
    </row>
  </sheetData>
  <customSheetViews>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1"/>
      <headerFooter alignWithMargins="0">
        <oddFooter>&amp;L&amp;"Arial,Regular"&amp;8FRM-72-27 / Rev 118 / 3.02.2020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2"/>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3"/>
      <headerFooter alignWithMargins="0">
        <oddFooter>&amp;L&amp;"GLOCK Sans Regular,Regular"&amp;8FRM-72-27 / Rev 90 / 9.29.16 / Parts Order Form Non-Armorer&amp;R&amp;"GLOCK Sans Regular,Regular"&amp;8Page &amp;P of &amp;N</oddFooter>
      </headerFooter>
    </customSheetView>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4"/>
      <headerFooter alignWithMargins="0">
        <oddFooter>&amp;L&amp;"Arial,Regular"&amp;8FRM-72-27 / Rev 123 /11.19.2020 / Parts Order Form Non-Armorer&amp;R&amp;"GLOCK Sans Regular,Regular"&amp;8Page &amp;P of &amp;N</oddFooter>
      </headerFooter>
    </customSheetView>
  </customSheetViews>
  <mergeCells count="367">
    <mergeCell ref="B12:F12"/>
    <mergeCell ref="G12:I12"/>
    <mergeCell ref="A1:J1"/>
    <mergeCell ref="A10:D10"/>
    <mergeCell ref="A6:D6"/>
    <mergeCell ref="A7:D7"/>
    <mergeCell ref="A8:C8"/>
    <mergeCell ref="A9:D9"/>
    <mergeCell ref="E4:J4"/>
    <mergeCell ref="B2:J2"/>
    <mergeCell ref="H8:J8"/>
    <mergeCell ref="A4:D4"/>
    <mergeCell ref="E6:J6"/>
    <mergeCell ref="E7:J7"/>
    <mergeCell ref="E8:F8"/>
    <mergeCell ref="E9:J9"/>
    <mergeCell ref="E10:J10"/>
    <mergeCell ref="D3:G3"/>
    <mergeCell ref="C11:J11"/>
    <mergeCell ref="A5:D5"/>
    <mergeCell ref="E5:J5"/>
    <mergeCell ref="A345:J345"/>
    <mergeCell ref="A343:J343"/>
    <mergeCell ref="A335:J335"/>
    <mergeCell ref="A336:J336"/>
    <mergeCell ref="A337:J337"/>
    <mergeCell ref="A338:J338"/>
    <mergeCell ref="A340:J340"/>
    <mergeCell ref="B306:F306"/>
    <mergeCell ref="B280:F280"/>
    <mergeCell ref="B287:F287"/>
    <mergeCell ref="B312:F312"/>
    <mergeCell ref="B303:F303"/>
    <mergeCell ref="B311:F311"/>
    <mergeCell ref="B292:F292"/>
    <mergeCell ref="A329:J329"/>
    <mergeCell ref="B286:F286"/>
    <mergeCell ref="B289:F289"/>
    <mergeCell ref="H328:J328"/>
    <mergeCell ref="B315:F315"/>
    <mergeCell ref="B302:F302"/>
    <mergeCell ref="E327:F327"/>
    <mergeCell ref="B304:F304"/>
    <mergeCell ref="B313:F313"/>
    <mergeCell ref="B293:F293"/>
    <mergeCell ref="B307:F307"/>
    <mergeCell ref="B122:F122"/>
    <mergeCell ref="B294:F294"/>
    <mergeCell ref="B301:F301"/>
    <mergeCell ref="B296:F296"/>
    <mergeCell ref="B300:F300"/>
    <mergeCell ref="B299:F299"/>
    <mergeCell ref="B265:F265"/>
    <mergeCell ref="B251:F251"/>
    <mergeCell ref="B252:F252"/>
    <mergeCell ref="B192:F192"/>
    <mergeCell ref="B204:F204"/>
    <mergeCell ref="B242:E242"/>
    <mergeCell ref="B262:F262"/>
    <mergeCell ref="B127:F127"/>
    <mergeCell ref="B128:F128"/>
    <mergeCell ref="B138:F138"/>
    <mergeCell ref="B248:F248"/>
    <mergeCell ref="B245:F245"/>
    <mergeCell ref="A239:H239"/>
    <mergeCell ref="B221:F221"/>
    <mergeCell ref="B295:F295"/>
    <mergeCell ref="B291:F291"/>
    <mergeCell ref="B290:F290"/>
    <mergeCell ref="A331:J331"/>
    <mergeCell ref="B126:F126"/>
    <mergeCell ref="B101:F101"/>
    <mergeCell ref="B113:F113"/>
    <mergeCell ref="B120:F120"/>
    <mergeCell ref="B103:F103"/>
    <mergeCell ref="B105:F105"/>
    <mergeCell ref="B119:F119"/>
    <mergeCell ref="B112:F112"/>
    <mergeCell ref="B115:F115"/>
    <mergeCell ref="B102:F102"/>
    <mergeCell ref="B106:F106"/>
    <mergeCell ref="B308:F308"/>
    <mergeCell ref="B236:F236"/>
    <mergeCell ref="B305:F305"/>
    <mergeCell ref="B285:F285"/>
    <mergeCell ref="B247:F247"/>
    <mergeCell ref="B219:F219"/>
    <mergeCell ref="B246:F246"/>
    <mergeCell ref="B118:F118"/>
    <mergeCell ref="B125:F125"/>
    <mergeCell ref="B123:F123"/>
    <mergeCell ref="B109:F109"/>
    <mergeCell ref="B281:F281"/>
    <mergeCell ref="A350:J350"/>
    <mergeCell ref="B318:F318"/>
    <mergeCell ref="A347:D347"/>
    <mergeCell ref="B298:F298"/>
    <mergeCell ref="B320:F320"/>
    <mergeCell ref="A326:C326"/>
    <mergeCell ref="B319:F319"/>
    <mergeCell ref="E326:F326"/>
    <mergeCell ref="B317:F317"/>
    <mergeCell ref="B310:F310"/>
    <mergeCell ref="A349:J349"/>
    <mergeCell ref="A348:B348"/>
    <mergeCell ref="A346:B346"/>
    <mergeCell ref="A341:B341"/>
    <mergeCell ref="A333:J333"/>
    <mergeCell ref="A332:J332"/>
    <mergeCell ref="A334:J334"/>
    <mergeCell ref="A323:J323"/>
    <mergeCell ref="A324:J324"/>
    <mergeCell ref="A325:J325"/>
    <mergeCell ref="B316:F316"/>
    <mergeCell ref="A330:J330"/>
    <mergeCell ref="B314:F314"/>
    <mergeCell ref="B309:F309"/>
    <mergeCell ref="C46:F46"/>
    <mergeCell ref="C39:F39"/>
    <mergeCell ref="B284:F284"/>
    <mergeCell ref="B266:F266"/>
    <mergeCell ref="B278:F278"/>
    <mergeCell ref="B279:F279"/>
    <mergeCell ref="B259:F259"/>
    <mergeCell ref="B271:F271"/>
    <mergeCell ref="B244:F244"/>
    <mergeCell ref="B261:F261"/>
    <mergeCell ref="B255:F255"/>
    <mergeCell ref="B269:F269"/>
    <mergeCell ref="B275:F275"/>
    <mergeCell ref="B270:F270"/>
    <mergeCell ref="B272:F272"/>
    <mergeCell ref="B264:F264"/>
    <mergeCell ref="B274:F274"/>
    <mergeCell ref="B273:F273"/>
    <mergeCell ref="B240:F240"/>
    <mergeCell ref="B237:F237"/>
    <mergeCell ref="B188:F188"/>
    <mergeCell ref="B216:F216"/>
    <mergeCell ref="B283:F283"/>
    <mergeCell ref="B282:F282"/>
    <mergeCell ref="C38:F38"/>
    <mergeCell ref="C44:F44"/>
    <mergeCell ref="B35:F35"/>
    <mergeCell ref="B36:F36"/>
    <mergeCell ref="C41:F41"/>
    <mergeCell ref="B28:F28"/>
    <mergeCell ref="B29:F29"/>
    <mergeCell ref="B31:F31"/>
    <mergeCell ref="C45:F45"/>
    <mergeCell ref="C42:F42"/>
    <mergeCell ref="C62:F62"/>
    <mergeCell ref="B70:F70"/>
    <mergeCell ref="B85:F85"/>
    <mergeCell ref="B77:F77"/>
    <mergeCell ref="B75:F75"/>
    <mergeCell ref="B79:F79"/>
    <mergeCell ref="B82:F82"/>
    <mergeCell ref="B276:F276"/>
    <mergeCell ref="B277:F277"/>
    <mergeCell ref="A258:H258"/>
    <mergeCell ref="B268:F268"/>
    <mergeCell ref="A250:J250"/>
    <mergeCell ref="B249:F249"/>
    <mergeCell ref="B257:F257"/>
    <mergeCell ref="B209:F209"/>
    <mergeCell ref="B210:F210"/>
    <mergeCell ref="B260:F260"/>
    <mergeCell ref="B253:F253"/>
    <mergeCell ref="B254:F254"/>
    <mergeCell ref="B169:F169"/>
    <mergeCell ref="B170:F170"/>
    <mergeCell ref="B182:F182"/>
    <mergeCell ref="B190:F190"/>
    <mergeCell ref="B185:F185"/>
    <mergeCell ref="B288:F288"/>
    <mergeCell ref="C50:F50"/>
    <mergeCell ref="C51:F51"/>
    <mergeCell ref="B47:F47"/>
    <mergeCell ref="C53:F53"/>
    <mergeCell ref="C67:F67"/>
    <mergeCell ref="C64:F64"/>
    <mergeCell ref="B69:F69"/>
    <mergeCell ref="B71:F71"/>
    <mergeCell ref="B74:F74"/>
    <mergeCell ref="B73:F73"/>
    <mergeCell ref="C68:F68"/>
    <mergeCell ref="C54:F54"/>
    <mergeCell ref="C58:F58"/>
    <mergeCell ref="C66:F66"/>
    <mergeCell ref="C63:F63"/>
    <mergeCell ref="C65:F65"/>
    <mergeCell ref="B59:F59"/>
    <mergeCell ref="B60:F60"/>
    <mergeCell ref="C61:F61"/>
    <mergeCell ref="A72:H72"/>
    <mergeCell ref="C52:F52"/>
    <mergeCell ref="C57:F57"/>
    <mergeCell ref="C56:F56"/>
    <mergeCell ref="C55:F55"/>
    <mergeCell ref="B19:F19"/>
    <mergeCell ref="B26:F26"/>
    <mergeCell ref="B13:F13"/>
    <mergeCell ref="B21:F21"/>
    <mergeCell ref="A11:B11"/>
    <mergeCell ref="C15:F15"/>
    <mergeCell ref="C16:F16"/>
    <mergeCell ref="C17:F17"/>
    <mergeCell ref="C49:F49"/>
    <mergeCell ref="B43:F43"/>
    <mergeCell ref="C14:F14"/>
    <mergeCell ref="B18:F18"/>
    <mergeCell ref="B23:F23"/>
    <mergeCell ref="B20:F20"/>
    <mergeCell ref="B25:F25"/>
    <mergeCell ref="C22:F22"/>
    <mergeCell ref="B24:F24"/>
    <mergeCell ref="C32:F32"/>
    <mergeCell ref="C34:F34"/>
    <mergeCell ref="C37:F37"/>
    <mergeCell ref="C48:F48"/>
    <mergeCell ref="C40:F40"/>
    <mergeCell ref="C27:F27"/>
    <mergeCell ref="B202:F202"/>
    <mergeCell ref="B196:F196"/>
    <mergeCell ref="B241:F241"/>
    <mergeCell ref="B228:F228"/>
    <mergeCell ref="B234:F234"/>
    <mergeCell ref="B233:F233"/>
    <mergeCell ref="B211:F211"/>
    <mergeCell ref="B212:F212"/>
    <mergeCell ref="B217:F217"/>
    <mergeCell ref="B232:F232"/>
    <mergeCell ref="B243:F243"/>
    <mergeCell ref="B238:F238"/>
    <mergeCell ref="B235:F235"/>
    <mergeCell ref="B214:F214"/>
    <mergeCell ref="B86:F86"/>
    <mergeCell ref="B89:F89"/>
    <mergeCell ref="B111:F111"/>
    <mergeCell ref="B92:F92"/>
    <mergeCell ref="B131:F131"/>
    <mergeCell ref="B87:F87"/>
    <mergeCell ref="B88:F88"/>
    <mergeCell ref="B129:F129"/>
    <mergeCell ref="A91:H91"/>
    <mergeCell ref="B93:F93"/>
    <mergeCell ref="B225:F225"/>
    <mergeCell ref="B143:F143"/>
    <mergeCell ref="B154:F154"/>
    <mergeCell ref="B152:F152"/>
    <mergeCell ref="B142:F142"/>
    <mergeCell ref="B160:F160"/>
    <mergeCell ref="A144:A145"/>
    <mergeCell ref="B164:F164"/>
    <mergeCell ref="B200:F200"/>
    <mergeCell ref="B205:F205"/>
    <mergeCell ref="A80:H80"/>
    <mergeCell ref="B90:F90"/>
    <mergeCell ref="B218:F218"/>
    <mergeCell ref="B208:F208"/>
    <mergeCell ref="B230:F230"/>
    <mergeCell ref="B229:F229"/>
    <mergeCell ref="B224:F224"/>
    <mergeCell ref="B227:F227"/>
    <mergeCell ref="B231:F231"/>
    <mergeCell ref="B97:F97"/>
    <mergeCell ref="B108:F108"/>
    <mergeCell ref="B99:F99"/>
    <mergeCell ref="B117:F117"/>
    <mergeCell ref="B95:F95"/>
    <mergeCell ref="B121:F121"/>
    <mergeCell ref="B98:F98"/>
    <mergeCell ref="B107:F107"/>
    <mergeCell ref="B94:F94"/>
    <mergeCell ref="B96:F96"/>
    <mergeCell ref="B207:F207"/>
    <mergeCell ref="B189:F189"/>
    <mergeCell ref="B187:F187"/>
    <mergeCell ref="A180:H180"/>
    <mergeCell ref="B155:F155"/>
    <mergeCell ref="B76:F76"/>
    <mergeCell ref="B174:F174"/>
    <mergeCell ref="B193:F193"/>
    <mergeCell ref="B195:F195"/>
    <mergeCell ref="B197:F197"/>
    <mergeCell ref="B198:F198"/>
    <mergeCell ref="B172:F172"/>
    <mergeCell ref="B179:F179"/>
    <mergeCell ref="B175:F175"/>
    <mergeCell ref="B135:F135"/>
    <mergeCell ref="A156:H156"/>
    <mergeCell ref="B157:F157"/>
    <mergeCell ref="B162:F162"/>
    <mergeCell ref="B158:F158"/>
    <mergeCell ref="B176:F176"/>
    <mergeCell ref="B165:F165"/>
    <mergeCell ref="B173:F173"/>
    <mergeCell ref="B171:F171"/>
    <mergeCell ref="B194:F194"/>
    <mergeCell ref="B81:F81"/>
    <mergeCell ref="B83:F83"/>
    <mergeCell ref="B84:F84"/>
    <mergeCell ref="B78:F78"/>
    <mergeCell ref="B136:F136"/>
    <mergeCell ref="A149:A150"/>
    <mergeCell ref="B178:F178"/>
    <mergeCell ref="B181:F181"/>
    <mergeCell ref="B166:F166"/>
    <mergeCell ref="B163:F163"/>
    <mergeCell ref="B177:F177"/>
    <mergeCell ref="B159:F159"/>
    <mergeCell ref="B168:F168"/>
    <mergeCell ref="B167:F167"/>
    <mergeCell ref="B161:F161"/>
    <mergeCell ref="J144:J145"/>
    <mergeCell ref="B132:F132"/>
    <mergeCell ref="B153:F153"/>
    <mergeCell ref="B150:F150"/>
    <mergeCell ref="B148:F148"/>
    <mergeCell ref="B146:F146"/>
    <mergeCell ref="B151:F151"/>
    <mergeCell ref="B144:F144"/>
    <mergeCell ref="I144:I145"/>
    <mergeCell ref="B147:F147"/>
    <mergeCell ref="H144:H145"/>
    <mergeCell ref="H137:H141"/>
    <mergeCell ref="B145:F145"/>
    <mergeCell ref="B134:F134"/>
    <mergeCell ref="B140:F140"/>
    <mergeCell ref="B149:F149"/>
    <mergeCell ref="B133:F133"/>
    <mergeCell ref="A137:A141"/>
    <mergeCell ref="B141:F141"/>
    <mergeCell ref="B100:F100"/>
    <mergeCell ref="B110:F110"/>
    <mergeCell ref="B114:F114"/>
    <mergeCell ref="B104:F104"/>
    <mergeCell ref="B116:F116"/>
    <mergeCell ref="B130:F130"/>
    <mergeCell ref="B137:F137"/>
    <mergeCell ref="B139:F139"/>
    <mergeCell ref="B124:F124"/>
    <mergeCell ref="B297:F297"/>
    <mergeCell ref="C352:H353"/>
    <mergeCell ref="B206:F206"/>
    <mergeCell ref="C346:D346"/>
    <mergeCell ref="E348:F348"/>
    <mergeCell ref="A344:E344"/>
    <mergeCell ref="I344:J344"/>
    <mergeCell ref="B256:F256"/>
    <mergeCell ref="B183:F183"/>
    <mergeCell ref="B199:F199"/>
    <mergeCell ref="B191:F191"/>
    <mergeCell ref="B184:F184"/>
    <mergeCell ref="B223:F223"/>
    <mergeCell ref="B186:F186"/>
    <mergeCell ref="A322:F322"/>
    <mergeCell ref="B263:F263"/>
    <mergeCell ref="B267:F267"/>
    <mergeCell ref="B201:F201"/>
    <mergeCell ref="B215:F215"/>
    <mergeCell ref="B222:F222"/>
    <mergeCell ref="B226:F226"/>
    <mergeCell ref="B213:F213"/>
    <mergeCell ref="B220:F220"/>
    <mergeCell ref="B203:F203"/>
  </mergeCells>
  <phoneticPr fontId="0" type="noConversion"/>
  <printOptions horizontalCentered="1"/>
  <pageMargins left="0.25" right="0.25" top="0.75" bottom="0.75" header="0.3" footer="0.3"/>
  <pageSetup scale="42" orientation="portrait" r:id="rId5"/>
  <headerFooter alignWithMargins="0">
    <oddFooter>&amp;L&amp;"Arial,Regular"&amp;8FRM-72-27 / Rev 140 / 10.11.2024 / Parts Order Form Non-Armorer&amp;R&amp;"GLOCK Sans Regular,Regular"&amp;8Page &amp;P of &amp;N</oddFooter>
  </headerFooter>
  <rowBreaks count="6" manualBreakCount="6">
    <brk id="53" max="9" man="1"/>
    <brk id="106" max="16383" man="1"/>
    <brk id="163" max="16383" man="1"/>
    <brk id="213" max="16383" man="1"/>
    <brk id="266" max="16383" man="1"/>
    <brk id="324" max="9"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Dell Mosley</cp:lastModifiedBy>
  <cp:lastPrinted>2024-10-11T14:24:13Z</cp:lastPrinted>
  <dcterms:created xsi:type="dcterms:W3CDTF">2011-01-27T20:26:13Z</dcterms:created>
  <dcterms:modified xsi:type="dcterms:W3CDTF">2024-10-11T15:41:25Z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